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/>
  </bookViews>
  <sheets>
    <sheet name="таблица для заполнения" sheetId="15" r:id="rId1"/>
  </sheets>
  <definedNames>
    <definedName name="_xlnm.Print_Titles" localSheetId="0">'таблица для заполнения'!$6:$8</definedName>
  </definedNames>
  <calcPr calcId="114210" fullCalcOnLoad="1"/>
</workbook>
</file>

<file path=xl/calcChain.xml><?xml version="1.0" encoding="utf-8"?>
<calcChain xmlns="http://schemas.openxmlformats.org/spreadsheetml/2006/main">
  <c r="G117" i="15"/>
  <c r="G122"/>
  <c r="M120"/>
  <c r="F120"/>
  <c r="M119"/>
  <c r="F119"/>
  <c r="L117"/>
  <c r="L122"/>
  <c r="K117"/>
  <c r="K122"/>
  <c r="J117"/>
  <c r="J122"/>
  <c r="I117"/>
  <c r="I122"/>
  <c r="H117"/>
  <c r="H122"/>
  <c r="E117"/>
  <c r="D117"/>
  <c r="D122"/>
  <c r="F122"/>
  <c r="M116"/>
  <c r="F116"/>
  <c r="M115"/>
  <c r="F115"/>
  <c r="M114"/>
  <c r="F114"/>
  <c r="M113"/>
  <c r="F113"/>
  <c r="F112"/>
  <c r="F111"/>
  <c r="M110"/>
  <c r="F110"/>
  <c r="F109"/>
  <c r="M108"/>
  <c r="F108"/>
  <c r="F107"/>
  <c r="M106"/>
  <c r="F106"/>
  <c r="M105"/>
  <c r="F105"/>
  <c r="M104"/>
  <c r="F104"/>
  <c r="F103"/>
  <c r="F102"/>
  <c r="F101"/>
  <c r="F100"/>
  <c r="M99"/>
  <c r="F99"/>
  <c r="M98"/>
  <c r="F98"/>
  <c r="F97"/>
  <c r="M96"/>
  <c r="F96"/>
  <c r="F95"/>
  <c r="F94"/>
  <c r="M93"/>
  <c r="F93"/>
  <c r="M92"/>
  <c r="F92"/>
  <c r="M91"/>
  <c r="F91"/>
  <c r="F90"/>
  <c r="M89"/>
  <c r="F89"/>
  <c r="F88"/>
  <c r="M87"/>
  <c r="F87"/>
  <c r="M86"/>
  <c r="F86"/>
  <c r="F85"/>
  <c r="M84"/>
  <c r="F84"/>
  <c r="M83"/>
  <c r="F83"/>
  <c r="F82"/>
  <c r="M81"/>
  <c r="F81"/>
  <c r="M80"/>
  <c r="F80"/>
  <c r="F79"/>
  <c r="M78"/>
  <c r="F78"/>
  <c r="M77"/>
  <c r="F77"/>
  <c r="M76"/>
  <c r="F76"/>
  <c r="M75"/>
  <c r="F75"/>
  <c r="M74"/>
  <c r="F74"/>
  <c r="F72"/>
  <c r="F71"/>
  <c r="M70"/>
  <c r="F70"/>
  <c r="M69"/>
  <c r="F69"/>
  <c r="M66"/>
  <c r="F66"/>
  <c r="M65"/>
  <c r="F65"/>
  <c r="M64"/>
  <c r="F64"/>
  <c r="M63"/>
  <c r="F63"/>
  <c r="F62"/>
  <c r="M61"/>
  <c r="F61"/>
  <c r="F59"/>
  <c r="F58"/>
  <c r="F57"/>
  <c r="M56"/>
  <c r="F56"/>
  <c r="M55"/>
  <c r="F55"/>
  <c r="M54"/>
  <c r="F54"/>
  <c r="M52"/>
  <c r="F52"/>
  <c r="M51"/>
  <c r="F51"/>
  <c r="M50"/>
  <c r="F50"/>
  <c r="M49"/>
  <c r="F49"/>
  <c r="M48"/>
  <c r="F48"/>
  <c r="M47"/>
  <c r="F47"/>
  <c r="M45"/>
  <c r="F45"/>
  <c r="M44"/>
  <c r="F44"/>
  <c r="M43"/>
  <c r="F43"/>
  <c r="M41"/>
  <c r="F41"/>
  <c r="M40"/>
  <c r="F40"/>
  <c r="M39"/>
  <c r="F39"/>
  <c r="M38"/>
  <c r="F38"/>
  <c r="M37"/>
  <c r="F37"/>
  <c r="M36"/>
  <c r="F36"/>
  <c r="M34"/>
  <c r="F34"/>
  <c r="M33"/>
  <c r="F33"/>
  <c r="F31"/>
  <c r="M30"/>
  <c r="F30"/>
  <c r="M29"/>
  <c r="F29"/>
  <c r="M28"/>
  <c r="F28"/>
  <c r="M27"/>
  <c r="F27"/>
  <c r="M26"/>
  <c r="F26"/>
  <c r="M25"/>
  <c r="F25"/>
  <c r="M24"/>
  <c r="F24"/>
  <c r="M23"/>
  <c r="F23"/>
  <c r="F22"/>
  <c r="F21"/>
  <c r="M20"/>
  <c r="F20"/>
  <c r="M19"/>
  <c r="F19"/>
  <c r="F18"/>
  <c r="M17"/>
  <c r="F17"/>
  <c r="M16"/>
  <c r="F16"/>
  <c r="M15"/>
  <c r="F15"/>
  <c r="M14"/>
  <c r="F14"/>
  <c r="F13"/>
  <c r="M12"/>
  <c r="F12"/>
  <c r="M11"/>
  <c r="F11"/>
  <c r="F117"/>
  <c r="M122"/>
  <c r="M117"/>
</calcChain>
</file>

<file path=xl/sharedStrings.xml><?xml version="1.0" encoding="utf-8"?>
<sst xmlns="http://schemas.openxmlformats.org/spreadsheetml/2006/main" count="233" uniqueCount="170">
  <si>
    <t>г. Ростов-на-Дону</t>
  </si>
  <si>
    <t xml:space="preserve">МБУЗ "ГБ №1 им. Н.А. Семашко" </t>
  </si>
  <si>
    <t>МБУЗ«ГБ№4» г.Ростов-на-Дону</t>
  </si>
  <si>
    <t>МБУЗ «ГБ №6» г.Ростов-на-Дону</t>
  </si>
  <si>
    <t xml:space="preserve">МБУЗ «ГБ №7» г.Ростов-на-Дону      </t>
  </si>
  <si>
    <t>МБУЗ «ГБ №8» г. Ростова-на-Дону</t>
  </si>
  <si>
    <t>МБУЗ «ГБ №20» г.Ростов-на-Дону</t>
  </si>
  <si>
    <t>МБУЗ«ГП №1 г.Ростов-на-Дону</t>
  </si>
  <si>
    <t>МБУЗ «ГП №2   г.Ростова-на-Дону»</t>
  </si>
  <si>
    <t>МБУЗ «ГП №3  г.Ростова-на-Дону»</t>
  </si>
  <si>
    <t>МБУЗ «ГП №4» г.Ростова-на-Дону</t>
  </si>
  <si>
    <t xml:space="preserve">МБУЗ «ГП №5» г.Ростова-на-Дону  </t>
  </si>
  <si>
    <t xml:space="preserve">МБУЗ «ГП №7 г.Ростова-на-Дону  </t>
  </si>
  <si>
    <t xml:space="preserve">МБУЗ «ГП №9» г.Ростова-на-Дону    </t>
  </si>
  <si>
    <t>МБУЗ «ГП №10» г.Ростова-на-Дону-</t>
  </si>
  <si>
    <t>МБУЗ «ГП №11» г.Ростова-на-Дону</t>
  </si>
  <si>
    <t>МБУЗ «ГП №12» г.Ростов-на-Дону</t>
  </si>
  <si>
    <t>МБУЗ «ГП №14» г.Ростова-на-Дону</t>
  </si>
  <si>
    <t xml:space="preserve">МБУЗ «ГП №16" г.Ростова-на-Дону </t>
  </si>
  <si>
    <t xml:space="preserve"> МБУЗ  ГП№41   г.Ростова-н-Дону</t>
  </si>
  <si>
    <t>МБУЗ «ГП №42» г.Ростова-на-Дону</t>
  </si>
  <si>
    <t>МБУЗ "ГП студенческая"</t>
  </si>
  <si>
    <t xml:space="preserve">г. Азов ЦГБ </t>
  </si>
  <si>
    <t>г. Батайск</t>
  </si>
  <si>
    <t>г. Волгодонск</t>
  </si>
  <si>
    <t>МУЗ "Городская поликлиника № 1"</t>
  </si>
  <si>
    <t xml:space="preserve"> МУЗ "Городская поликлиника № 3"</t>
  </si>
  <si>
    <t>г. Гуково</t>
  </si>
  <si>
    <t>г. Донецк</t>
  </si>
  <si>
    <t>г. Зверево</t>
  </si>
  <si>
    <t>г. Каменск-Шахтинский</t>
  </si>
  <si>
    <t>МБУЗ "ЦГБ"</t>
  </si>
  <si>
    <t>МБУЗ "Городская больница №1"</t>
  </si>
  <si>
    <t>МБУЗ "Городская поликлиника №1"</t>
  </si>
  <si>
    <t>г. Новочеркасск</t>
  </si>
  <si>
    <t>МБУЗ "ГБ №1"</t>
  </si>
  <si>
    <t>МБУЗ "ГБ №2"</t>
  </si>
  <si>
    <t>МБУЗ "ГБ №3"</t>
  </si>
  <si>
    <t>МБУЗ "ГП "</t>
  </si>
  <si>
    <t>МБУЗ "ГП №1"</t>
  </si>
  <si>
    <t>г. Новошахтинск</t>
  </si>
  <si>
    <t>г. Таганрог</t>
  </si>
  <si>
    <t>МБУЗ "ГП №2"</t>
  </si>
  <si>
    <t>ЧУЗ "Красный котельщик"</t>
  </si>
  <si>
    <t>г. Шахты</t>
  </si>
  <si>
    <t>МБУЗ "ГП №3"</t>
  </si>
  <si>
    <t>МБУЗ "ГП №5"</t>
  </si>
  <si>
    <t>МБУЗ ГП №1 г.Шахты</t>
  </si>
  <si>
    <t>Районы:</t>
  </si>
  <si>
    <t>Азовский район</t>
  </si>
  <si>
    <t xml:space="preserve"> МБУЗ ЦРБ Азовского района</t>
  </si>
  <si>
    <t xml:space="preserve"> МБУЗ РБ Азовского района</t>
  </si>
  <si>
    <t xml:space="preserve"> МБУЗ ЦРБ Аксайского района</t>
  </si>
  <si>
    <t xml:space="preserve"> МБУЗ ЦРБ Багаевского района</t>
  </si>
  <si>
    <t>Белокалитвинский район</t>
  </si>
  <si>
    <t xml:space="preserve"> МБУЗ "ЦРБ" Боковского района</t>
  </si>
  <si>
    <t>МБУЗ "ЦРБ"Верхнедонского  района</t>
  </si>
  <si>
    <t xml:space="preserve"> МБУЗ "ЦРБ"Веселовского района</t>
  </si>
  <si>
    <t xml:space="preserve"> МБУЗ "ЦРБ"Волгодонского района</t>
  </si>
  <si>
    <t>МБУЗ "ЦРБ"Дубовского района</t>
  </si>
  <si>
    <t xml:space="preserve"> МБУЗ "ЦРБ"Егорлыкского  района</t>
  </si>
  <si>
    <t xml:space="preserve"> МБУЗ "ЦРБ"Заветинского  района</t>
  </si>
  <si>
    <t xml:space="preserve"> МБУЗ "ЦРБ"Зерноградского района</t>
  </si>
  <si>
    <t>МБУЗ "ЦРБ"Зимовниковского  района</t>
  </si>
  <si>
    <t>МБУЗ "ЦРБ"Кагальницкого  района</t>
  </si>
  <si>
    <t xml:space="preserve"> МБУЗ "ЦРБ"Каменского  района</t>
  </si>
  <si>
    <t xml:space="preserve"> МБУЗ "ЦРБ"Кашарского  района</t>
  </si>
  <si>
    <t>МБУЗ "ЦРБ"Константиновского  района</t>
  </si>
  <si>
    <t xml:space="preserve"> МБУЗ "ЦРБ" Красносулинского района</t>
  </si>
  <si>
    <t>МБУЗ "ЦРБ"Куйбышевского района</t>
  </si>
  <si>
    <t>МБУЗ "ЦРБ"Мартыновского района</t>
  </si>
  <si>
    <t>МБУЗ "ЦРБ" Матвеево-Курганского района</t>
  </si>
  <si>
    <t>МБУЗ "ЦРБ"Миллеровского  района</t>
  </si>
  <si>
    <t xml:space="preserve"> МБУЗ "ЦРБ"Милютинского района</t>
  </si>
  <si>
    <t>МБУЗ "ЦРБ"Морозовского  района</t>
  </si>
  <si>
    <t xml:space="preserve"> МБУЗ "ЦРБ"Мясниковского  района</t>
  </si>
  <si>
    <t xml:space="preserve"> МБУЗ "ЦРБ"Неклиновского района</t>
  </si>
  <si>
    <t>МБУЗ "ЦРБ"Обливского  района</t>
  </si>
  <si>
    <t>МБУЗ "ЦРБ"Октябрьского  района</t>
  </si>
  <si>
    <t>МБУЗ "ЦРБ"Орловского  района</t>
  </si>
  <si>
    <t>МБУЗ "ЦРБ"Песчанокопского района</t>
  </si>
  <si>
    <t xml:space="preserve">МБУЗ "ЦРБ"Пролетарского района </t>
  </si>
  <si>
    <t>МБУЗ "ЦРБ"Ремонтненского района</t>
  </si>
  <si>
    <t>МБУЗ "ЦРБ"Родионово-Несветайского района</t>
  </si>
  <si>
    <t>МБУЗ "ЦРБ"Сальского района</t>
  </si>
  <si>
    <t xml:space="preserve"> МБУЗ "ЦРБ"Семикаракорского района</t>
  </si>
  <si>
    <t>МБУЗ "ЦРБ"Советского района</t>
  </si>
  <si>
    <t xml:space="preserve"> МБУЗ "ЦРБ"Тарасовского района</t>
  </si>
  <si>
    <t>МБУЗ "ЦРБ"Тацинского района</t>
  </si>
  <si>
    <t xml:space="preserve"> МБУЗ "ЦРБ"Усть-Донецкого района</t>
  </si>
  <si>
    <t xml:space="preserve"> МБУЗ "ЦРБ"Целинского района</t>
  </si>
  <si>
    <t>МБУЗ "ЦРБ"Цимлянского района</t>
  </si>
  <si>
    <t xml:space="preserve"> МБУЗ "ЦРБ"Чертковского района</t>
  </si>
  <si>
    <t xml:space="preserve"> МБУЗ "ЦРБ"Шолоховского  района</t>
  </si>
  <si>
    <t xml:space="preserve">ДКБ (ОАО РЖД)                         </t>
  </si>
  <si>
    <t>Игото:</t>
  </si>
  <si>
    <t>Всего:</t>
  </si>
  <si>
    <t>Код МО</t>
  </si>
  <si>
    <t>Сверх  плана</t>
  </si>
  <si>
    <t>МСЧ ПАО "ТАНТК им. Г.М. Бериева</t>
  </si>
  <si>
    <t>МСЧ ПАО "Тагмет"</t>
  </si>
  <si>
    <t xml:space="preserve">Факт </t>
  </si>
  <si>
    <t>Факт январь 2017 год   кол-во</t>
  </si>
  <si>
    <t>Факт январь оплачено 2017 год</t>
  </si>
  <si>
    <t>% (год)</t>
  </si>
  <si>
    <t>II этап январь</t>
  </si>
  <si>
    <t xml:space="preserve">Сумма 2017 год </t>
  </si>
  <si>
    <t xml:space="preserve">План на 2017 год </t>
  </si>
  <si>
    <t xml:space="preserve">План на январь 2017  год </t>
  </si>
  <si>
    <t>Отклонение  (перевыполнение) от плана</t>
  </si>
  <si>
    <r>
      <t xml:space="preserve">РостГМУ                                        </t>
    </r>
    <r>
      <rPr>
        <b/>
        <sz val="11"/>
        <color indexed="64"/>
        <rFont val="Calibri"/>
        <family val="2"/>
        <charset val="204"/>
      </rPr>
      <t xml:space="preserve">   </t>
    </r>
  </si>
  <si>
    <r>
      <t xml:space="preserve">ЮОМЦ ФМБА                               </t>
    </r>
    <r>
      <rPr>
        <b/>
        <sz val="11"/>
        <color indexed="64"/>
        <rFont val="Calibri"/>
        <family val="2"/>
        <charset val="204"/>
      </rPr>
      <t xml:space="preserve">    </t>
    </r>
  </si>
  <si>
    <t xml:space="preserve">План на январь- февраль  2017  год </t>
  </si>
  <si>
    <t xml:space="preserve">ЮОМЦ ФМБА                                   </t>
  </si>
  <si>
    <t>Наименование медицинской организации</t>
  </si>
  <si>
    <t>МБУЗ "ЦРБ"Белокалитвинского района</t>
  </si>
  <si>
    <t>МБУЗ "ГП" Белокалитвинского район</t>
  </si>
  <si>
    <t>дата/месяц/год</t>
  </si>
  <si>
    <t>График выезда мобильных бригад</t>
  </si>
  <si>
    <t>Специально выделенные дни  для прохождения диспансеризации</t>
  </si>
  <si>
    <t>ФИО</t>
  </si>
  <si>
    <t>№ участка</t>
  </si>
  <si>
    <t>Участковые  врачи  ответственные за проведение профосмотров</t>
  </si>
  <si>
    <t>Специально выделенные дни  для прохождения профосмотров</t>
  </si>
  <si>
    <t xml:space="preserve">Профилактические медицинские осмотры взрослого населения.
</t>
  </si>
  <si>
    <t>Диспансеризация определенных групп взрослого населения</t>
  </si>
  <si>
    <t>№ телефона  для записи на профмедосмотры ( № регистратуры)</t>
  </si>
  <si>
    <t>№ телефона  ответственного для записи на диспансеризацию ( № телефона регистратуры)</t>
  </si>
  <si>
    <t>Кол-во бригад, участвующих в диспансеризации</t>
  </si>
  <si>
    <t>Кол-во бригад, участвующих в профосмотрах</t>
  </si>
  <si>
    <t>ФИО  ответственного за проведение диспансеризации</t>
  </si>
  <si>
    <t>ФИО   ответственного за проведение профосмотров</t>
  </si>
  <si>
    <t>М.П.</t>
  </si>
  <si>
    <t>(расшифровка подписи)</t>
  </si>
  <si>
    <t>Исполнитель (Ф.И.О., контактный телефон)</t>
  </si>
  <si>
    <t>Медицинские организации,                                                                                                                                                                                                                    участвующие в проведении диспансеризации определенных групп взрослого населения/профилактических медицинских осмотров с указанием номера телефона  регистратуры,  ФИО ответственного, специально выделенных днях для прохождения медицинских осмотров или отдельных видов исследований, графиков плановых выездов мобильных бригад для проведения профилактических мероприятий в 2017 году.</t>
  </si>
  <si>
    <t>Поликлиника МБУЗ БР "ЦРБ"</t>
  </si>
  <si>
    <t>(886383)26243, 89585443011</t>
  </si>
  <si>
    <t>(8886383)54403</t>
  </si>
  <si>
    <t>Участковая больница п.Шолоховский</t>
  </si>
  <si>
    <t>Зав. УБ Сисин А.Н.         Ст мс Щепоткина О.Г.</t>
  </si>
  <si>
    <t xml:space="preserve">Ежедневно с 8.00 до 13.30 </t>
  </si>
  <si>
    <t>Амбулатория п.Синегорский</t>
  </si>
  <si>
    <t>(8886383)52043</t>
  </si>
  <si>
    <t>Зав.терапвтическим отделением Лубягина Н.И.                                   Ст.мс терапевтического отделения поликлиники Лобурь Т.А.</t>
  </si>
  <si>
    <t>Амбулатория п.Горняцкий</t>
  </si>
  <si>
    <t>(886383)56646</t>
  </si>
  <si>
    <t>Зав.амб.Джелаухян Л.Н.</t>
  </si>
  <si>
    <t>Амбулатория п.Коксовый</t>
  </si>
  <si>
    <t>(886383)51148</t>
  </si>
  <si>
    <t>Зав.амб Смолина Н.И.</t>
  </si>
  <si>
    <t>Амбулатория х.Богураев</t>
  </si>
  <si>
    <t>Врач общей практики Синельникова В.С.</t>
  </si>
  <si>
    <t>Амбулатория ст.Краснодонецкая</t>
  </si>
  <si>
    <t>(886383)74174</t>
  </si>
  <si>
    <t>Терапевт Лячина М.А.</t>
  </si>
  <si>
    <t>Амбулатория х.Ленин</t>
  </si>
  <si>
    <t>(886383)75188</t>
  </si>
  <si>
    <t>Терапевт Гончарова Л.Н.</t>
  </si>
  <si>
    <t>Амбулатория х.Литвинов</t>
  </si>
  <si>
    <t>(886383)61201</t>
  </si>
  <si>
    <t>Терапевт Чижов С.Г.</t>
  </si>
  <si>
    <t>Ежедневно с 8.00 до 15.00 (кроме субботы и воскресенья)</t>
  </si>
  <si>
    <t>19.04.2017 - ФАП х.Богатов 11.05.2017 - ФАП х.Поцелуев, х.Бородинов                                11.05.2017 - ФАП х.Поцелуев, х.Бородинов                           12.05.2017 - ФАП х.Поцелуев, х.Бородинов                        17.07.2017 - ФАП х.Попов                             18.07.2017 - ФАП х.Попов</t>
  </si>
  <si>
    <t>22.05.2017 - п.Ясногорка            17.07.2017- п.Виноградный          22.08.2017 - п.Углекаменный 19.09.2017 - п.Мельничный</t>
  </si>
  <si>
    <t>06.04.2017 - х.Погорелов      26.04.2017 - х.Погорелов        16.05.2017 - х.Крутинский</t>
  </si>
  <si>
    <t>20.04.2017 - х.Чапаев    27.04.2017 - х.Какичев           13.04.2017 - х.Мечетной           25.04.2017 - х.Грушевский                15.06.2017 - х.Чапаев             22.06.2017 - х.Какичев              06.07.2017 - х.Чапаев          13.07.2017 - х.Какичев        20.07.2017 - х.Мечетной           03.08.2017 - х.Чапаев           10.08.2017 - х.Какичев                17.08.2017 - х.Мечетной               18.09.2017 - х.Грушевский                 12.10.2017 - х.Чапаев       26.10.2017 - х.Мечетной</t>
  </si>
  <si>
    <t>13.04.2017 - х.Н.Серебряковский               19.04.2017 - х.Насонтов            18.05.2017 - х.Усть-Быстрый</t>
  </si>
  <si>
    <t>20.04.2017 - х.Ильинка          15.06.2017 - х.Кононов               17.08.2017 - х.Кононов             19.10.2017 - х.Кононов              18.05.2017 - х.Демишов             14.09.2017 - х.Демишов</t>
  </si>
  <si>
    <t>Зав. амб. Никитина Э.В.                                   Терапевт Ярдина Д.Н.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</si>
</sst>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64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6" fillId="2" borderId="1" xfId="0" applyFont="1" applyFill="1" applyBorder="1"/>
    <xf numFmtId="0" fontId="0" fillId="2" borderId="0" xfId="0" applyFill="1"/>
    <xf numFmtId="0" fontId="3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3" fillId="0" borderId="0" xfId="0" applyFont="1"/>
    <xf numFmtId="0" fontId="5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3" fillId="0" borderId="1" xfId="0" applyFont="1" applyBorder="1"/>
    <xf numFmtId="49" fontId="10" fillId="2" borderId="1" xfId="0" applyNumberFormat="1" applyFont="1" applyFill="1" applyBorder="1"/>
    <xf numFmtId="0" fontId="5" fillId="2" borderId="1" xfId="0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/>
    <xf numFmtId="0" fontId="3" fillId="2" borderId="0" xfId="0" applyFont="1" applyFill="1"/>
    <xf numFmtId="1" fontId="3" fillId="0" borderId="0" xfId="0" applyNumberFormat="1" applyFont="1" applyAlignment="1">
      <alignment wrapText="1"/>
    </xf>
    <xf numFmtId="1" fontId="3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3" fillId="3" borderId="0" xfId="0" applyFont="1" applyFill="1"/>
    <xf numFmtId="0" fontId="3" fillId="3" borderId="1" xfId="0" applyFont="1" applyFill="1" applyBorder="1"/>
    <xf numFmtId="0" fontId="5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4" fillId="0" borderId="1" xfId="0" applyFont="1" applyBorder="1"/>
    <xf numFmtId="0" fontId="6" fillId="4" borderId="1" xfId="0" applyFont="1" applyFill="1" applyBorder="1"/>
    <xf numFmtId="1" fontId="3" fillId="4" borderId="1" xfId="0" applyNumberFormat="1" applyFont="1" applyFill="1" applyBorder="1"/>
    <xf numFmtId="0" fontId="3" fillId="4" borderId="1" xfId="0" applyFont="1" applyFill="1" applyBorder="1"/>
    <xf numFmtId="1" fontId="3" fillId="4" borderId="1" xfId="0" applyNumberFormat="1" applyFont="1" applyFill="1" applyBorder="1" applyAlignment="1">
      <alignment wrapText="1"/>
    </xf>
    <xf numFmtId="0" fontId="0" fillId="4" borderId="1" xfId="0" applyFill="1" applyBorder="1"/>
    <xf numFmtId="49" fontId="10" fillId="4" borderId="1" xfId="0" applyNumberFormat="1" applyFont="1" applyFill="1" applyBorder="1"/>
    <xf numFmtId="0" fontId="7" fillId="4" borderId="1" xfId="0" applyFont="1" applyFill="1" applyBorder="1"/>
    <xf numFmtId="1" fontId="7" fillId="4" borderId="1" xfId="0" applyNumberFormat="1" applyFont="1" applyFill="1" applyBorder="1"/>
    <xf numFmtId="0" fontId="2" fillId="4" borderId="1" xfId="0" applyFont="1" applyFill="1" applyBorder="1"/>
    <xf numFmtId="0" fontId="5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2" fontId="8" fillId="2" borderId="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/>
    <xf numFmtId="1" fontId="5" fillId="2" borderId="1" xfId="0" applyNumberFormat="1" applyFont="1" applyFill="1" applyBorder="1"/>
    <xf numFmtId="1" fontId="3" fillId="0" borderId="1" xfId="0" applyNumberFormat="1" applyFont="1" applyBorder="1"/>
    <xf numFmtId="1" fontId="5" fillId="0" borderId="1" xfId="0" applyNumberFormat="1" applyFont="1" applyBorder="1"/>
    <xf numFmtId="1" fontId="3" fillId="0" borderId="1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5" fillId="0" borderId="4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tabSelected="1" topLeftCell="C1" zoomScaleNormal="100" workbookViewId="0">
      <pane ySplit="8" topLeftCell="A9" activePane="bottomLeft" state="frozen"/>
      <selection pane="bottomLeft" activeCell="C4" sqref="C4:T4"/>
    </sheetView>
  </sheetViews>
  <sheetFormatPr defaultRowHeight="15"/>
  <cols>
    <col min="1" max="2" width="8.5703125" style="7" hidden="1" customWidth="1"/>
    <col min="3" max="3" width="39.42578125" style="7" customWidth="1"/>
    <col min="4" max="4" width="7.85546875" style="21" hidden="1" customWidth="1"/>
    <col min="5" max="5" width="10.42578125" style="7" hidden="1" customWidth="1"/>
    <col min="6" max="6" width="10.85546875" style="7" hidden="1" customWidth="1"/>
    <col min="7" max="7" width="9.42578125" style="25" hidden="1" customWidth="1"/>
    <col min="8" max="9" width="0" style="7" hidden="1" customWidth="1"/>
    <col min="10" max="10" width="10.7109375" style="7" hidden="1" customWidth="1"/>
    <col min="11" max="11" width="14" style="7" hidden="1" customWidth="1"/>
    <col min="12" max="12" width="9.5703125" style="7" hidden="1" customWidth="1"/>
    <col min="13" max="13" width="0" style="22" hidden="1" customWidth="1"/>
    <col min="14" max="14" width="13.140625" style="7" hidden="1" customWidth="1"/>
    <col min="15" max="15" width="27.5703125" customWidth="1"/>
    <col min="16" max="16" width="15.42578125" customWidth="1"/>
    <col min="17" max="17" width="7.85546875" customWidth="1"/>
    <col min="18" max="18" width="27.85546875" customWidth="1"/>
    <col min="19" max="19" width="18.42578125" customWidth="1"/>
    <col min="20" max="20" width="28.42578125" customWidth="1"/>
  </cols>
  <sheetData>
    <row r="1" spans="1:20" hidden="1"/>
    <row r="2" spans="1:20" ht="15" hidden="1" customHeight="1">
      <c r="A2" s="76"/>
      <c r="B2" s="76"/>
      <c r="C2" s="76"/>
      <c r="D2" s="76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S2" s="79"/>
      <c r="T2" s="58"/>
    </row>
    <row r="3" spans="1:20" ht="30" customHeight="1">
      <c r="A3" s="47"/>
      <c r="B3" s="47"/>
      <c r="C3" s="47"/>
      <c r="D3" s="4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  <c r="P3" s="58"/>
      <c r="Q3" s="58"/>
      <c r="R3" s="58"/>
      <c r="S3" s="66"/>
      <c r="T3" s="66"/>
    </row>
    <row r="4" spans="1:20" ht="107.25" customHeight="1">
      <c r="A4" s="47"/>
      <c r="B4" s="47"/>
      <c r="C4" s="76" t="s">
        <v>135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s="31" customFormat="1" ht="24" customHeight="1">
      <c r="A5" s="55"/>
      <c r="B5" s="55"/>
      <c r="C5" s="86" t="s">
        <v>125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  <c r="T5" s="65"/>
    </row>
    <row r="6" spans="1:20" ht="12" customHeight="1">
      <c r="A6" s="84" t="s">
        <v>97</v>
      </c>
      <c r="B6" s="48"/>
      <c r="C6" s="106" t="s">
        <v>114</v>
      </c>
      <c r="D6" s="81" t="s">
        <v>107</v>
      </c>
      <c r="E6" s="85" t="s">
        <v>101</v>
      </c>
      <c r="F6" s="75" t="s">
        <v>106</v>
      </c>
      <c r="G6" s="83" t="s">
        <v>112</v>
      </c>
      <c r="H6" s="81" t="s">
        <v>108</v>
      </c>
      <c r="I6" s="81" t="s">
        <v>102</v>
      </c>
      <c r="J6" s="77" t="s">
        <v>103</v>
      </c>
      <c r="K6" s="88" t="s">
        <v>105</v>
      </c>
      <c r="L6" s="82"/>
      <c r="M6" s="103" t="s">
        <v>104</v>
      </c>
      <c r="N6" s="81" t="s">
        <v>109</v>
      </c>
      <c r="O6" s="104" t="s">
        <v>127</v>
      </c>
      <c r="P6" s="89" t="s">
        <v>130</v>
      </c>
      <c r="Q6" s="90"/>
      <c r="R6" s="80" t="s">
        <v>119</v>
      </c>
      <c r="S6" s="80" t="s">
        <v>118</v>
      </c>
      <c r="T6" s="80"/>
    </row>
    <row r="7" spans="1:20" ht="15.75" customHeight="1">
      <c r="A7" s="77"/>
      <c r="B7" s="49"/>
      <c r="C7" s="107"/>
      <c r="D7" s="81"/>
      <c r="E7" s="85"/>
      <c r="F7" s="75"/>
      <c r="G7" s="83"/>
      <c r="H7" s="81"/>
      <c r="I7" s="82"/>
      <c r="J7" s="77"/>
      <c r="K7" s="82"/>
      <c r="L7" s="82"/>
      <c r="M7" s="88"/>
      <c r="N7" s="82"/>
      <c r="O7" s="105"/>
      <c r="P7" s="91"/>
      <c r="Q7" s="92"/>
      <c r="R7" s="80"/>
      <c r="S7" s="80"/>
      <c r="T7" s="80"/>
    </row>
    <row r="8" spans="1:20" ht="35.25" customHeight="1">
      <c r="A8" s="77"/>
      <c r="B8" s="49"/>
      <c r="C8" s="107"/>
      <c r="D8" s="81"/>
      <c r="E8" s="85"/>
      <c r="F8" s="75"/>
      <c r="G8" s="83"/>
      <c r="H8" s="81"/>
      <c r="I8" s="82"/>
      <c r="J8" s="77"/>
      <c r="K8" s="61"/>
      <c r="L8" s="29"/>
      <c r="M8" s="88"/>
      <c r="N8" s="82"/>
      <c r="O8" s="105"/>
      <c r="P8" s="91"/>
      <c r="Q8" s="92"/>
      <c r="R8" s="80"/>
      <c r="S8" s="80"/>
      <c r="T8" s="80"/>
    </row>
    <row r="9" spans="1:20" ht="45.75" customHeight="1">
      <c r="A9" s="28"/>
      <c r="B9" s="49"/>
      <c r="C9" s="69"/>
      <c r="D9" s="60"/>
      <c r="E9" s="63"/>
      <c r="F9" s="64"/>
      <c r="G9" s="62"/>
      <c r="H9" s="60"/>
      <c r="I9" s="61"/>
      <c r="J9" s="28"/>
      <c r="K9" s="61"/>
      <c r="L9" s="29"/>
      <c r="M9" s="56"/>
      <c r="N9" s="61"/>
      <c r="O9" s="69"/>
      <c r="P9" s="93"/>
      <c r="Q9" s="94"/>
      <c r="R9" s="59" t="s">
        <v>117</v>
      </c>
      <c r="S9" s="59" t="s">
        <v>128</v>
      </c>
      <c r="T9" s="59" t="s">
        <v>117</v>
      </c>
    </row>
    <row r="10" spans="1:20" s="3" customFormat="1" hidden="1">
      <c r="A10" s="4"/>
      <c r="B10" s="45"/>
      <c r="C10" s="8" t="s">
        <v>0</v>
      </c>
      <c r="D10" s="9"/>
      <c r="E10" s="51">
        <v>131040</v>
      </c>
      <c r="F10" s="4"/>
      <c r="G10" s="26"/>
      <c r="H10" s="4"/>
      <c r="I10" s="4"/>
      <c r="J10" s="4"/>
      <c r="K10" s="4"/>
      <c r="L10" s="4"/>
      <c r="M10" s="23"/>
      <c r="N10" s="4"/>
      <c r="O10" s="32"/>
      <c r="P10" s="32"/>
      <c r="Q10" s="32"/>
      <c r="R10" s="32"/>
      <c r="S10" s="32"/>
      <c r="T10" s="32"/>
    </row>
    <row r="11" spans="1:20" s="3" customFormat="1" hidden="1">
      <c r="A11" s="4">
        <v>4010101</v>
      </c>
      <c r="B11" s="45">
        <v>1</v>
      </c>
      <c r="C11" s="10" t="s">
        <v>1</v>
      </c>
      <c r="D11" s="9">
        <v>6525</v>
      </c>
      <c r="E11" s="11"/>
      <c r="F11" s="4">
        <f>D11*1230</f>
        <v>8025750</v>
      </c>
      <c r="G11" s="26">
        <v>1435</v>
      </c>
      <c r="H11" s="4">
        <v>800</v>
      </c>
      <c r="I11" s="4">
        <v>737</v>
      </c>
      <c r="J11" s="4">
        <v>906018</v>
      </c>
      <c r="K11" s="4">
        <v>120</v>
      </c>
      <c r="L11" s="4">
        <v>57810.879999999997</v>
      </c>
      <c r="M11" s="23">
        <f>I11/H11*100</f>
        <v>92.125</v>
      </c>
      <c r="N11" s="4"/>
      <c r="O11" s="32"/>
      <c r="P11" s="32"/>
      <c r="Q11" s="32"/>
      <c r="R11" s="32"/>
      <c r="S11" s="32"/>
      <c r="T11" s="32"/>
    </row>
    <row r="12" spans="1:20" s="3" customFormat="1" hidden="1">
      <c r="A12" s="4">
        <v>4010301</v>
      </c>
      <c r="B12" s="45">
        <v>2</v>
      </c>
      <c r="C12" s="10" t="s">
        <v>2</v>
      </c>
      <c r="D12" s="9">
        <v>4616</v>
      </c>
      <c r="E12" s="11"/>
      <c r="F12" s="4">
        <f t="shared" ref="F12:F75" si="0">D12*1230</f>
        <v>5677680</v>
      </c>
      <c r="G12" s="26">
        <v>1024</v>
      </c>
      <c r="H12" s="4">
        <v>419</v>
      </c>
      <c r="I12" s="4">
        <v>604</v>
      </c>
      <c r="J12" s="4">
        <v>742920</v>
      </c>
      <c r="K12" s="4">
        <v>267</v>
      </c>
      <c r="L12" s="4">
        <v>50062.5</v>
      </c>
      <c r="M12" s="23">
        <f t="shared" ref="M12:M75" si="1">I12/H12*100</f>
        <v>144.1527446300716</v>
      </c>
      <c r="N12" s="4"/>
      <c r="O12" s="32"/>
      <c r="P12" s="32"/>
      <c r="Q12" s="32"/>
      <c r="R12" s="32"/>
      <c r="S12" s="32"/>
      <c r="T12" s="32"/>
    </row>
    <row r="13" spans="1:20" s="3" customFormat="1" hidden="1">
      <c r="A13" s="4">
        <v>4010401</v>
      </c>
      <c r="B13" s="45">
        <v>3</v>
      </c>
      <c r="C13" s="10" t="s">
        <v>3</v>
      </c>
      <c r="D13" s="9">
        <v>2524</v>
      </c>
      <c r="E13" s="11"/>
      <c r="F13" s="4">
        <f t="shared" si="0"/>
        <v>3104520</v>
      </c>
      <c r="G13" s="26">
        <v>252</v>
      </c>
      <c r="H13" s="4">
        <v>0</v>
      </c>
      <c r="I13" s="4"/>
      <c r="J13" s="4"/>
      <c r="K13" s="4"/>
      <c r="L13" s="4"/>
      <c r="M13" s="23"/>
      <c r="N13" s="4"/>
      <c r="O13" s="32"/>
      <c r="P13" s="32"/>
      <c r="Q13" s="32"/>
      <c r="R13" s="32"/>
      <c r="S13" s="32"/>
      <c r="T13" s="32"/>
    </row>
    <row r="14" spans="1:20" s="3" customFormat="1" hidden="1">
      <c r="A14" s="4">
        <v>4010601</v>
      </c>
      <c r="B14" s="45">
        <v>4</v>
      </c>
      <c r="C14" s="10" t="s">
        <v>4</v>
      </c>
      <c r="D14" s="9">
        <v>5884</v>
      </c>
      <c r="E14" s="11"/>
      <c r="F14" s="4">
        <f t="shared" si="0"/>
        <v>7237320</v>
      </c>
      <c r="G14" s="26">
        <v>1069</v>
      </c>
      <c r="H14" s="4">
        <v>534</v>
      </c>
      <c r="I14" s="4">
        <v>243</v>
      </c>
      <c r="J14" s="4">
        <v>298890</v>
      </c>
      <c r="K14" s="4">
        <v>100</v>
      </c>
      <c r="L14" s="4">
        <v>29750</v>
      </c>
      <c r="M14" s="23">
        <f t="shared" si="1"/>
        <v>45.50561797752809</v>
      </c>
      <c r="N14" s="4"/>
      <c r="O14" s="32"/>
      <c r="P14" s="32"/>
      <c r="Q14" s="32"/>
      <c r="R14" s="32"/>
      <c r="S14" s="32"/>
      <c r="T14" s="32"/>
    </row>
    <row r="15" spans="1:20" s="3" customFormat="1" hidden="1">
      <c r="A15" s="4">
        <v>4010501</v>
      </c>
      <c r="B15" s="45">
        <v>5</v>
      </c>
      <c r="C15" s="10" t="s">
        <v>5</v>
      </c>
      <c r="D15" s="9">
        <v>5500</v>
      </c>
      <c r="E15" s="11"/>
      <c r="F15" s="4">
        <f t="shared" si="0"/>
        <v>6765000</v>
      </c>
      <c r="G15" s="26">
        <v>676</v>
      </c>
      <c r="H15" s="4">
        <v>100</v>
      </c>
      <c r="I15" s="4">
        <v>111</v>
      </c>
      <c r="J15" s="4">
        <v>136530</v>
      </c>
      <c r="K15" s="4">
        <v>15</v>
      </c>
      <c r="L15" s="4">
        <v>1875</v>
      </c>
      <c r="M15" s="23">
        <f t="shared" si="1"/>
        <v>111.00000000000001</v>
      </c>
      <c r="N15" s="4"/>
      <c r="O15" s="32"/>
      <c r="P15" s="32"/>
      <c r="Q15" s="32"/>
      <c r="R15" s="32"/>
      <c r="S15" s="32"/>
      <c r="T15" s="32"/>
    </row>
    <row r="16" spans="1:20" s="3" customFormat="1" hidden="1">
      <c r="A16" s="4">
        <v>4010701</v>
      </c>
      <c r="B16" s="45">
        <v>6</v>
      </c>
      <c r="C16" s="10" t="s">
        <v>6</v>
      </c>
      <c r="D16" s="9">
        <v>10777</v>
      </c>
      <c r="E16" s="11"/>
      <c r="F16" s="4">
        <f t="shared" si="0"/>
        <v>13255710</v>
      </c>
      <c r="G16" s="26">
        <v>1807</v>
      </c>
      <c r="H16" s="4">
        <v>920</v>
      </c>
      <c r="I16" s="4">
        <v>1172</v>
      </c>
      <c r="J16" s="4">
        <v>1283382</v>
      </c>
      <c r="K16" s="4">
        <v>152</v>
      </c>
      <c r="L16" s="4">
        <v>36890</v>
      </c>
      <c r="M16" s="23">
        <f t="shared" si="1"/>
        <v>127.39130434782608</v>
      </c>
      <c r="N16" s="4"/>
      <c r="O16" s="32"/>
      <c r="P16" s="32"/>
      <c r="Q16" s="32"/>
      <c r="R16" s="32"/>
      <c r="S16" s="32"/>
      <c r="T16" s="32"/>
    </row>
    <row r="17" spans="1:20" s="3" customFormat="1" hidden="1">
      <c r="A17" s="4">
        <v>4010801</v>
      </c>
      <c r="B17" s="45">
        <v>7</v>
      </c>
      <c r="C17" s="10" t="s">
        <v>7</v>
      </c>
      <c r="D17" s="9">
        <v>9500</v>
      </c>
      <c r="E17" s="11"/>
      <c r="F17" s="4">
        <f t="shared" si="0"/>
        <v>11685000</v>
      </c>
      <c r="G17" s="26">
        <v>1548</v>
      </c>
      <c r="H17" s="4">
        <v>749</v>
      </c>
      <c r="I17" s="4">
        <v>486</v>
      </c>
      <c r="J17" s="4">
        <v>596796</v>
      </c>
      <c r="K17" s="4"/>
      <c r="L17" s="4"/>
      <c r="M17" s="23">
        <f t="shared" si="1"/>
        <v>64.886515353805081</v>
      </c>
      <c r="N17" s="4"/>
      <c r="O17" s="32"/>
      <c r="P17" s="32"/>
      <c r="Q17" s="32"/>
      <c r="R17" s="32"/>
      <c r="S17" s="32"/>
      <c r="T17" s="32"/>
    </row>
    <row r="18" spans="1:20" s="3" customFormat="1" hidden="1">
      <c r="A18" s="4">
        <v>4010901</v>
      </c>
      <c r="B18" s="45">
        <v>8</v>
      </c>
      <c r="C18" s="10" t="s">
        <v>8</v>
      </c>
      <c r="D18" s="9">
        <v>2923</v>
      </c>
      <c r="E18" s="11"/>
      <c r="F18" s="4">
        <f t="shared" si="0"/>
        <v>3595290</v>
      </c>
      <c r="G18" s="26">
        <v>300</v>
      </c>
      <c r="H18" s="4">
        <v>0</v>
      </c>
      <c r="I18" s="4"/>
      <c r="J18" s="4"/>
      <c r="K18" s="4"/>
      <c r="L18" s="4"/>
      <c r="M18" s="23"/>
      <c r="N18" s="4"/>
      <c r="O18" s="32"/>
      <c r="P18" s="32"/>
      <c r="Q18" s="32"/>
      <c r="R18" s="32"/>
      <c r="S18" s="32"/>
      <c r="T18" s="32"/>
    </row>
    <row r="19" spans="1:20" s="3" customFormat="1" hidden="1">
      <c r="A19" s="4">
        <v>4011001</v>
      </c>
      <c r="B19" s="45">
        <v>9</v>
      </c>
      <c r="C19" s="10" t="s">
        <v>9</v>
      </c>
      <c r="D19" s="9"/>
      <c r="E19" s="11"/>
      <c r="F19" s="4">
        <f t="shared" si="0"/>
        <v>0</v>
      </c>
      <c r="G19" s="26"/>
      <c r="H19" s="4"/>
      <c r="I19" s="4"/>
      <c r="J19" s="4"/>
      <c r="K19" s="4"/>
      <c r="L19" s="4"/>
      <c r="M19" s="23" t="e">
        <f t="shared" si="1"/>
        <v>#DIV/0!</v>
      </c>
      <c r="N19" s="4"/>
      <c r="O19" s="32"/>
      <c r="P19" s="32"/>
      <c r="Q19" s="32"/>
      <c r="R19" s="32"/>
      <c r="S19" s="32"/>
      <c r="T19" s="32"/>
    </row>
    <row r="20" spans="1:20" s="3" customFormat="1" hidden="1">
      <c r="A20" s="4">
        <v>4011101</v>
      </c>
      <c r="B20" s="45">
        <v>9</v>
      </c>
      <c r="C20" s="10" t="s">
        <v>10</v>
      </c>
      <c r="D20" s="9">
        <v>11791</v>
      </c>
      <c r="E20" s="11"/>
      <c r="F20" s="4">
        <f t="shared" si="0"/>
        <v>14502930</v>
      </c>
      <c r="G20" s="26">
        <v>1865</v>
      </c>
      <c r="H20" s="4">
        <v>1072</v>
      </c>
      <c r="I20" s="4">
        <v>793</v>
      </c>
      <c r="J20" s="4">
        <v>975390</v>
      </c>
      <c r="K20" s="4">
        <v>61</v>
      </c>
      <c r="L20" s="4">
        <v>16732.5</v>
      </c>
      <c r="M20" s="23">
        <f t="shared" si="1"/>
        <v>73.973880597014926</v>
      </c>
      <c r="N20" s="4"/>
      <c r="O20" s="32"/>
      <c r="P20" s="32"/>
      <c r="Q20" s="32"/>
      <c r="R20" s="32"/>
      <c r="S20" s="32"/>
      <c r="T20" s="32"/>
    </row>
    <row r="21" spans="1:20" s="3" customFormat="1" hidden="1">
      <c r="A21" s="4">
        <v>4011201</v>
      </c>
      <c r="B21" s="45">
        <v>10</v>
      </c>
      <c r="C21" s="10" t="s">
        <v>11</v>
      </c>
      <c r="D21" s="9">
        <v>7443</v>
      </c>
      <c r="E21" s="11"/>
      <c r="F21" s="4">
        <f t="shared" si="0"/>
        <v>9154890</v>
      </c>
      <c r="G21" s="26">
        <v>713</v>
      </c>
      <c r="H21" s="4">
        <v>0</v>
      </c>
      <c r="I21" s="4"/>
      <c r="J21" s="4"/>
      <c r="K21" s="4"/>
      <c r="L21" s="4"/>
      <c r="M21" s="23"/>
      <c r="N21" s="4"/>
      <c r="O21" s="32"/>
      <c r="P21" s="32"/>
      <c r="Q21" s="32"/>
      <c r="R21" s="32"/>
      <c r="S21" s="32"/>
      <c r="T21" s="32"/>
    </row>
    <row r="22" spans="1:20" s="3" customFormat="1" hidden="1">
      <c r="A22" s="4">
        <v>4011401</v>
      </c>
      <c r="B22" s="45">
        <v>11</v>
      </c>
      <c r="C22" s="10" t="s">
        <v>12</v>
      </c>
      <c r="D22" s="9">
        <v>3879</v>
      </c>
      <c r="E22" s="11"/>
      <c r="F22" s="4">
        <f t="shared" si="0"/>
        <v>4771170</v>
      </c>
      <c r="G22" s="26">
        <v>62</v>
      </c>
      <c r="H22" s="4">
        <v>0</v>
      </c>
      <c r="I22" s="4"/>
      <c r="J22" s="4"/>
      <c r="K22" s="4"/>
      <c r="L22" s="4"/>
      <c r="M22" s="23"/>
      <c r="N22" s="4"/>
      <c r="O22" s="32"/>
      <c r="P22" s="32"/>
      <c r="Q22" s="32"/>
      <c r="R22" s="32"/>
      <c r="S22" s="32"/>
      <c r="T22" s="32"/>
    </row>
    <row r="23" spans="1:20" s="3" customFormat="1" hidden="1">
      <c r="A23" s="4">
        <v>4011501</v>
      </c>
      <c r="B23" s="45">
        <v>12</v>
      </c>
      <c r="C23" s="10" t="s">
        <v>13</v>
      </c>
      <c r="D23" s="9">
        <v>5980</v>
      </c>
      <c r="E23" s="11"/>
      <c r="F23" s="4">
        <f t="shared" si="0"/>
        <v>7355400</v>
      </c>
      <c r="G23" s="26">
        <v>760</v>
      </c>
      <c r="H23" s="4">
        <v>180</v>
      </c>
      <c r="I23" s="4">
        <v>176</v>
      </c>
      <c r="J23" s="4">
        <v>216480</v>
      </c>
      <c r="K23" s="4">
        <v>50</v>
      </c>
      <c r="L23" s="4">
        <v>16465</v>
      </c>
      <c r="M23" s="23">
        <f t="shared" si="1"/>
        <v>97.777777777777771</v>
      </c>
      <c r="N23" s="4"/>
      <c r="O23" s="32"/>
      <c r="P23" s="32"/>
      <c r="Q23" s="32"/>
      <c r="R23" s="32"/>
      <c r="S23" s="32"/>
      <c r="T23" s="32"/>
    </row>
    <row r="24" spans="1:20" s="3" customFormat="1" hidden="1">
      <c r="A24" s="4">
        <v>4011601</v>
      </c>
      <c r="B24" s="45">
        <v>13</v>
      </c>
      <c r="C24" s="10" t="s">
        <v>14</v>
      </c>
      <c r="D24" s="9">
        <v>7000</v>
      </c>
      <c r="E24" s="11"/>
      <c r="F24" s="4">
        <f t="shared" si="0"/>
        <v>8610000</v>
      </c>
      <c r="G24" s="26">
        <v>1500</v>
      </c>
      <c r="H24" s="4">
        <v>700</v>
      </c>
      <c r="I24" s="4">
        <v>668</v>
      </c>
      <c r="J24" s="4">
        <v>799500</v>
      </c>
      <c r="K24" s="4">
        <v>159</v>
      </c>
      <c r="L24" s="4">
        <v>47302.5</v>
      </c>
      <c r="M24" s="23">
        <f t="shared" si="1"/>
        <v>95.428571428571431</v>
      </c>
      <c r="N24" s="4"/>
      <c r="O24" s="32"/>
      <c r="P24" s="32"/>
      <c r="Q24" s="32"/>
      <c r="R24" s="32"/>
      <c r="S24" s="32"/>
      <c r="T24" s="32"/>
    </row>
    <row r="25" spans="1:20" s="3" customFormat="1" hidden="1">
      <c r="A25" s="4">
        <v>4011701</v>
      </c>
      <c r="B25" s="45">
        <v>14</v>
      </c>
      <c r="C25" s="10" t="s">
        <v>15</v>
      </c>
      <c r="D25" s="9">
        <v>3160</v>
      </c>
      <c r="E25" s="11"/>
      <c r="F25" s="4">
        <f t="shared" si="0"/>
        <v>3886800</v>
      </c>
      <c r="G25" s="26">
        <v>450</v>
      </c>
      <c r="H25" s="4">
        <v>200</v>
      </c>
      <c r="I25" s="4">
        <v>197</v>
      </c>
      <c r="J25" s="4">
        <v>242310</v>
      </c>
      <c r="K25" s="4">
        <v>59</v>
      </c>
      <c r="L25" s="4">
        <v>7522.5</v>
      </c>
      <c r="M25" s="23">
        <f t="shared" si="1"/>
        <v>98.5</v>
      </c>
      <c r="N25" s="4"/>
      <c r="O25" s="32"/>
      <c r="P25" s="32"/>
      <c r="Q25" s="32"/>
      <c r="R25" s="32"/>
      <c r="S25" s="32"/>
      <c r="T25" s="32"/>
    </row>
    <row r="26" spans="1:20" s="3" customFormat="1" hidden="1">
      <c r="A26" s="4">
        <v>4011801</v>
      </c>
      <c r="B26" s="45">
        <v>15</v>
      </c>
      <c r="C26" s="10" t="s">
        <v>16</v>
      </c>
      <c r="D26" s="9">
        <v>3218</v>
      </c>
      <c r="E26" s="11"/>
      <c r="F26" s="4">
        <f t="shared" si="0"/>
        <v>3958140</v>
      </c>
      <c r="G26" s="26">
        <v>402</v>
      </c>
      <c r="H26" s="4">
        <v>120</v>
      </c>
      <c r="I26" s="4">
        <v>198</v>
      </c>
      <c r="J26" s="4">
        <v>243540</v>
      </c>
      <c r="K26" s="4">
        <v>31</v>
      </c>
      <c r="L26" s="4">
        <v>8695</v>
      </c>
      <c r="M26" s="23">
        <f t="shared" si="1"/>
        <v>165</v>
      </c>
      <c r="N26" s="4"/>
      <c r="O26" s="32"/>
      <c r="P26" s="32"/>
      <c r="Q26" s="32"/>
      <c r="R26" s="32"/>
      <c r="S26" s="32"/>
      <c r="T26" s="32"/>
    </row>
    <row r="27" spans="1:20" s="3" customFormat="1" hidden="1">
      <c r="A27" s="4">
        <v>4014801</v>
      </c>
      <c r="B27" s="45">
        <v>16</v>
      </c>
      <c r="C27" s="10" t="s">
        <v>17</v>
      </c>
      <c r="D27" s="9">
        <v>5485</v>
      </c>
      <c r="E27" s="11"/>
      <c r="F27" s="4">
        <f t="shared" si="0"/>
        <v>6746550</v>
      </c>
      <c r="G27" s="26">
        <v>894</v>
      </c>
      <c r="H27" s="4">
        <v>420</v>
      </c>
      <c r="I27" s="4">
        <v>390</v>
      </c>
      <c r="J27" s="4">
        <v>479700</v>
      </c>
      <c r="K27" s="4"/>
      <c r="L27" s="4"/>
      <c r="M27" s="23">
        <f t="shared" si="1"/>
        <v>92.857142857142861</v>
      </c>
      <c r="N27" s="4"/>
      <c r="O27" s="32"/>
      <c r="P27" s="32"/>
      <c r="Q27" s="32"/>
      <c r="R27" s="32"/>
      <c r="S27" s="32"/>
      <c r="T27" s="32"/>
    </row>
    <row r="28" spans="1:20" s="3" customFormat="1" hidden="1">
      <c r="A28" s="4">
        <v>4011901</v>
      </c>
      <c r="B28" s="45">
        <v>17</v>
      </c>
      <c r="C28" s="10" t="s">
        <v>18</v>
      </c>
      <c r="D28" s="9">
        <v>17191</v>
      </c>
      <c r="E28" s="11"/>
      <c r="F28" s="4">
        <f t="shared" si="0"/>
        <v>21144930</v>
      </c>
      <c r="G28" s="26">
        <v>2617</v>
      </c>
      <c r="H28" s="4">
        <v>1350</v>
      </c>
      <c r="I28" s="4">
        <v>972</v>
      </c>
      <c r="J28" s="4">
        <v>1189410</v>
      </c>
      <c r="K28" s="4">
        <v>125</v>
      </c>
      <c r="L28" s="4">
        <v>16562.5</v>
      </c>
      <c r="M28" s="23">
        <f t="shared" si="1"/>
        <v>72</v>
      </c>
      <c r="N28" s="4"/>
      <c r="O28" s="32"/>
      <c r="P28" s="32"/>
      <c r="Q28" s="32"/>
      <c r="R28" s="32"/>
      <c r="S28" s="32"/>
      <c r="T28" s="32"/>
    </row>
    <row r="29" spans="1:20" s="3" customFormat="1" hidden="1">
      <c r="A29" s="4">
        <v>4012001</v>
      </c>
      <c r="B29" s="45">
        <v>18</v>
      </c>
      <c r="C29" s="10" t="s">
        <v>19</v>
      </c>
      <c r="D29" s="9">
        <v>7193</v>
      </c>
      <c r="E29" s="11"/>
      <c r="F29" s="4">
        <f t="shared" si="0"/>
        <v>8847390</v>
      </c>
      <c r="G29" s="26">
        <v>1081</v>
      </c>
      <c r="H29" s="4">
        <v>508</v>
      </c>
      <c r="I29" s="4">
        <v>471</v>
      </c>
      <c r="J29" s="4">
        <v>579330</v>
      </c>
      <c r="K29" s="4">
        <v>143</v>
      </c>
      <c r="L29" s="4">
        <v>26812.5</v>
      </c>
      <c r="M29" s="23">
        <f t="shared" si="1"/>
        <v>92.716535433070874</v>
      </c>
      <c r="N29" s="4"/>
      <c r="O29" s="32"/>
      <c r="P29" s="32"/>
      <c r="Q29" s="32"/>
      <c r="R29" s="32"/>
      <c r="S29" s="32"/>
      <c r="T29" s="32"/>
    </row>
    <row r="30" spans="1:20" s="3" customFormat="1" hidden="1">
      <c r="A30" s="4">
        <v>4012101</v>
      </c>
      <c r="B30" s="45">
        <v>19</v>
      </c>
      <c r="C30" s="10" t="s">
        <v>20</v>
      </c>
      <c r="D30" s="9">
        <v>6654</v>
      </c>
      <c r="E30" s="11"/>
      <c r="F30" s="4">
        <f t="shared" si="0"/>
        <v>8184420</v>
      </c>
      <c r="G30" s="26">
        <v>869</v>
      </c>
      <c r="H30" s="4">
        <v>236</v>
      </c>
      <c r="I30" s="4">
        <v>209</v>
      </c>
      <c r="J30" s="4">
        <v>257070</v>
      </c>
      <c r="K30" s="4">
        <v>21</v>
      </c>
      <c r="L30" s="4">
        <v>3150</v>
      </c>
      <c r="M30" s="23">
        <f t="shared" si="1"/>
        <v>88.559322033898297</v>
      </c>
      <c r="N30" s="4"/>
      <c r="O30" s="32"/>
      <c r="P30" s="32"/>
      <c r="Q30" s="32"/>
      <c r="R30" s="32"/>
      <c r="S30" s="32"/>
      <c r="T30" s="32"/>
    </row>
    <row r="31" spans="1:20" s="3" customFormat="1" hidden="1">
      <c r="A31" s="4">
        <v>4012201</v>
      </c>
      <c r="B31" s="45">
        <v>20</v>
      </c>
      <c r="C31" s="10" t="s">
        <v>21</v>
      </c>
      <c r="D31" s="9">
        <v>3797</v>
      </c>
      <c r="E31" s="11"/>
      <c r="F31" s="4">
        <f t="shared" si="0"/>
        <v>4670310</v>
      </c>
      <c r="G31" s="26">
        <v>450</v>
      </c>
      <c r="H31" s="4">
        <v>0</v>
      </c>
      <c r="I31" s="4"/>
      <c r="J31" s="4"/>
      <c r="K31" s="4"/>
      <c r="L31" s="4"/>
      <c r="M31" s="23"/>
      <c r="N31" s="4"/>
      <c r="O31" s="32"/>
      <c r="P31" s="32"/>
      <c r="Q31" s="32"/>
      <c r="R31" s="32"/>
      <c r="S31" s="32"/>
      <c r="T31" s="32"/>
    </row>
    <row r="32" spans="1:20" s="3" customFormat="1" ht="13.5" hidden="1" customHeight="1">
      <c r="A32" s="4"/>
      <c r="B32" s="45"/>
      <c r="C32" s="10"/>
      <c r="D32" s="9"/>
      <c r="E32" s="11"/>
      <c r="F32" s="4"/>
      <c r="G32" s="26"/>
      <c r="H32" s="4"/>
      <c r="I32" s="4"/>
      <c r="J32" s="4"/>
      <c r="K32" s="4"/>
      <c r="L32" s="4"/>
      <c r="M32" s="23"/>
      <c r="N32" s="4"/>
      <c r="O32" s="32"/>
      <c r="P32" s="32"/>
      <c r="Q32" s="32"/>
      <c r="R32" s="32"/>
      <c r="S32" s="32"/>
      <c r="T32" s="32"/>
    </row>
    <row r="33" spans="1:20" s="3" customFormat="1" hidden="1">
      <c r="A33" s="4">
        <v>4040101</v>
      </c>
      <c r="B33" s="45">
        <v>21</v>
      </c>
      <c r="C33" s="5" t="s">
        <v>22</v>
      </c>
      <c r="D33" s="9">
        <v>10400</v>
      </c>
      <c r="E33" s="11">
        <v>10400</v>
      </c>
      <c r="F33" s="4">
        <f t="shared" si="0"/>
        <v>12792000</v>
      </c>
      <c r="G33" s="26">
        <v>1827</v>
      </c>
      <c r="H33" s="4">
        <v>1044</v>
      </c>
      <c r="I33" s="4">
        <v>942</v>
      </c>
      <c r="J33" s="4">
        <v>1132584</v>
      </c>
      <c r="K33" s="4">
        <v>107</v>
      </c>
      <c r="L33" s="4">
        <v>29157.5</v>
      </c>
      <c r="M33" s="23">
        <f t="shared" si="1"/>
        <v>90.229885057471265</v>
      </c>
      <c r="N33" s="4"/>
      <c r="O33" s="32"/>
      <c r="P33" s="32"/>
      <c r="Q33" s="32"/>
      <c r="R33" s="32"/>
      <c r="S33" s="32"/>
      <c r="T33" s="32"/>
    </row>
    <row r="34" spans="1:20" s="3" customFormat="1" hidden="1">
      <c r="A34" s="10">
        <v>4070101</v>
      </c>
      <c r="B34" s="50">
        <v>22</v>
      </c>
      <c r="C34" s="2" t="s">
        <v>23</v>
      </c>
      <c r="D34" s="11">
        <v>13208</v>
      </c>
      <c r="E34" s="11">
        <v>13208</v>
      </c>
      <c r="F34" s="4">
        <f t="shared" si="0"/>
        <v>16245840</v>
      </c>
      <c r="G34" s="26">
        <v>2636</v>
      </c>
      <c r="H34" s="4">
        <v>1318</v>
      </c>
      <c r="I34" s="4">
        <v>277</v>
      </c>
      <c r="J34" s="4">
        <v>340218</v>
      </c>
      <c r="K34" s="4">
        <v>11</v>
      </c>
      <c r="L34" s="4">
        <v>1457.5</v>
      </c>
      <c r="M34" s="23">
        <f t="shared" si="1"/>
        <v>21.01669195751138</v>
      </c>
      <c r="N34" s="4"/>
      <c r="O34" s="32"/>
      <c r="P34" s="32"/>
      <c r="Q34" s="32"/>
      <c r="R34" s="32"/>
      <c r="S34" s="32"/>
      <c r="T34" s="32"/>
    </row>
    <row r="35" spans="1:20" s="3" customFormat="1" hidden="1">
      <c r="A35" s="4"/>
      <c r="B35" s="45"/>
      <c r="C35" s="5" t="s">
        <v>24</v>
      </c>
      <c r="D35" s="9"/>
      <c r="E35" s="11">
        <v>21840</v>
      </c>
      <c r="F35" s="4"/>
      <c r="G35" s="26"/>
      <c r="H35" s="4"/>
      <c r="I35" s="4"/>
      <c r="J35" s="4"/>
      <c r="K35" s="4"/>
      <c r="L35" s="4"/>
      <c r="M35" s="23"/>
      <c r="N35" s="4"/>
      <c r="O35" s="32"/>
      <c r="P35" s="32"/>
      <c r="Q35" s="32"/>
      <c r="R35" s="32"/>
      <c r="S35" s="32"/>
      <c r="T35" s="32"/>
    </row>
    <row r="36" spans="1:20" s="3" customFormat="1" hidden="1">
      <c r="A36" s="4">
        <v>4120201</v>
      </c>
      <c r="B36" s="45">
        <v>23</v>
      </c>
      <c r="C36" s="4" t="s">
        <v>25</v>
      </c>
      <c r="D36" s="9">
        <v>7860</v>
      </c>
      <c r="E36" s="11"/>
      <c r="F36" s="4">
        <f t="shared" si="0"/>
        <v>9667800</v>
      </c>
      <c r="G36" s="26">
        <v>1200</v>
      </c>
      <c r="H36" s="4">
        <v>500</v>
      </c>
      <c r="I36" s="4">
        <v>462</v>
      </c>
      <c r="J36" s="4">
        <v>545628</v>
      </c>
      <c r="K36" s="4">
        <v>131</v>
      </c>
      <c r="L36" s="4">
        <v>27470</v>
      </c>
      <c r="M36" s="23">
        <f t="shared" si="1"/>
        <v>92.4</v>
      </c>
      <c r="N36" s="4"/>
      <c r="O36" s="32"/>
      <c r="P36" s="32"/>
      <c r="Q36" s="32"/>
      <c r="R36" s="32"/>
      <c r="S36" s="32"/>
      <c r="T36" s="32"/>
    </row>
    <row r="37" spans="1:20" s="3" customFormat="1" hidden="1">
      <c r="A37" s="4">
        <v>4120301</v>
      </c>
      <c r="B37" s="45">
        <v>24</v>
      </c>
      <c r="C37" s="12" t="s">
        <v>26</v>
      </c>
      <c r="D37" s="9">
        <v>13980</v>
      </c>
      <c r="E37" s="11"/>
      <c r="F37" s="4">
        <f t="shared" si="0"/>
        <v>17195400</v>
      </c>
      <c r="G37" s="26">
        <v>1900</v>
      </c>
      <c r="H37" s="4">
        <v>800</v>
      </c>
      <c r="I37" s="4">
        <v>779</v>
      </c>
      <c r="J37" s="4">
        <v>951774</v>
      </c>
      <c r="K37" s="4">
        <v>177</v>
      </c>
      <c r="L37" s="4">
        <v>40710</v>
      </c>
      <c r="M37" s="23">
        <f t="shared" si="1"/>
        <v>97.375</v>
      </c>
      <c r="N37" s="4"/>
      <c r="O37" s="32"/>
      <c r="P37" s="32"/>
      <c r="Q37" s="32"/>
      <c r="R37" s="32"/>
      <c r="S37" s="32"/>
      <c r="T37" s="32"/>
    </row>
    <row r="38" spans="1:20" s="3" customFormat="1" hidden="1">
      <c r="A38" s="4">
        <v>4150401</v>
      </c>
      <c r="B38" s="45">
        <v>25</v>
      </c>
      <c r="C38" s="5" t="s">
        <v>27</v>
      </c>
      <c r="D38" s="11">
        <v>7280</v>
      </c>
      <c r="E38" s="11">
        <v>7280</v>
      </c>
      <c r="F38" s="4">
        <f t="shared" si="0"/>
        <v>8954400</v>
      </c>
      <c r="G38" s="26">
        <v>1260</v>
      </c>
      <c r="H38" s="4">
        <v>600</v>
      </c>
      <c r="I38" s="4">
        <v>563</v>
      </c>
      <c r="J38" s="4">
        <v>676500</v>
      </c>
      <c r="K38" s="4">
        <v>163</v>
      </c>
      <c r="L38" s="4">
        <v>29340</v>
      </c>
      <c r="M38" s="23">
        <f t="shared" si="1"/>
        <v>93.833333333333329</v>
      </c>
      <c r="N38" s="4"/>
      <c r="O38" s="32"/>
      <c r="P38" s="32"/>
      <c r="Q38" s="32"/>
      <c r="R38" s="32"/>
      <c r="S38" s="32"/>
      <c r="T38" s="32"/>
    </row>
    <row r="39" spans="1:20" s="3" customFormat="1" hidden="1">
      <c r="A39" s="4">
        <v>4170101</v>
      </c>
      <c r="B39" s="45">
        <v>26</v>
      </c>
      <c r="C39" s="5" t="s">
        <v>28</v>
      </c>
      <c r="D39" s="11">
        <v>6864</v>
      </c>
      <c r="E39" s="11">
        <v>6864</v>
      </c>
      <c r="F39" s="4">
        <f t="shared" si="0"/>
        <v>8442720</v>
      </c>
      <c r="G39" s="26">
        <v>1320</v>
      </c>
      <c r="H39" s="4">
        <v>660</v>
      </c>
      <c r="I39" s="4">
        <v>644</v>
      </c>
      <c r="J39" s="4">
        <v>792120</v>
      </c>
      <c r="K39" s="4">
        <v>225</v>
      </c>
      <c r="L39" s="4">
        <v>37125</v>
      </c>
      <c r="M39" s="23">
        <f t="shared" si="1"/>
        <v>97.575757575757578</v>
      </c>
      <c r="N39" s="4"/>
      <c r="O39" s="32"/>
      <c r="P39" s="32"/>
      <c r="Q39" s="32"/>
      <c r="R39" s="32"/>
      <c r="S39" s="32"/>
      <c r="T39" s="32"/>
    </row>
    <row r="40" spans="1:20" s="3" customFormat="1" hidden="1">
      <c r="A40" s="4"/>
      <c r="B40" s="45"/>
      <c r="C40" s="5"/>
      <c r="D40" s="11"/>
      <c r="E40" s="11"/>
      <c r="F40" s="4">
        <f t="shared" si="0"/>
        <v>0</v>
      </c>
      <c r="G40" s="26"/>
      <c r="H40" s="4"/>
      <c r="I40" s="4"/>
      <c r="J40" s="4"/>
      <c r="K40" s="4"/>
      <c r="L40" s="4"/>
      <c r="M40" s="23" t="e">
        <f t="shared" si="1"/>
        <v>#DIV/0!</v>
      </c>
      <c r="N40" s="4"/>
      <c r="O40" s="32"/>
      <c r="P40" s="32"/>
      <c r="Q40" s="32"/>
      <c r="R40" s="32"/>
      <c r="S40" s="32"/>
      <c r="T40" s="32"/>
    </row>
    <row r="41" spans="1:20" s="3" customFormat="1" hidden="1">
      <c r="A41" s="4">
        <v>4180101</v>
      </c>
      <c r="B41" s="45">
        <v>27</v>
      </c>
      <c r="C41" s="5" t="s">
        <v>29</v>
      </c>
      <c r="D41" s="11">
        <v>1560</v>
      </c>
      <c r="E41" s="11">
        <v>1560</v>
      </c>
      <c r="F41" s="4">
        <f t="shared" si="0"/>
        <v>1918800</v>
      </c>
      <c r="G41" s="26">
        <v>200</v>
      </c>
      <c r="H41" s="4">
        <v>100</v>
      </c>
      <c r="I41" s="4">
        <v>45</v>
      </c>
      <c r="J41" s="4">
        <v>55350</v>
      </c>
      <c r="K41" s="4">
        <v>2</v>
      </c>
      <c r="L41" s="4">
        <v>300</v>
      </c>
      <c r="M41" s="23">
        <f t="shared" si="1"/>
        <v>45</v>
      </c>
      <c r="N41" s="4"/>
      <c r="O41" s="32"/>
      <c r="P41" s="32"/>
      <c r="Q41" s="32"/>
      <c r="R41" s="32"/>
      <c r="S41" s="32"/>
      <c r="T41" s="32"/>
    </row>
    <row r="42" spans="1:20" s="3" customFormat="1" hidden="1">
      <c r="A42" s="4"/>
      <c r="B42" s="45"/>
      <c r="C42" s="5" t="s">
        <v>30</v>
      </c>
      <c r="D42" s="9"/>
      <c r="E42" s="11">
        <v>11440</v>
      </c>
      <c r="F42" s="4"/>
      <c r="G42" s="26"/>
      <c r="H42" s="4"/>
      <c r="I42" s="4"/>
      <c r="J42" s="4"/>
      <c r="K42" s="4"/>
      <c r="L42" s="4"/>
      <c r="M42" s="23"/>
      <c r="N42" s="4"/>
      <c r="O42" s="32"/>
      <c r="P42" s="32"/>
      <c r="Q42" s="32"/>
      <c r="R42" s="32"/>
      <c r="S42" s="32"/>
      <c r="T42" s="32"/>
    </row>
    <row r="43" spans="1:20" s="3" customFormat="1" hidden="1">
      <c r="A43" s="4">
        <v>4190101</v>
      </c>
      <c r="B43" s="45">
        <v>28</v>
      </c>
      <c r="C43" s="12" t="s">
        <v>31</v>
      </c>
      <c r="D43" s="9">
        <v>6790</v>
      </c>
      <c r="E43" s="11"/>
      <c r="F43" s="4">
        <f t="shared" si="0"/>
        <v>8351700</v>
      </c>
      <c r="G43" s="26">
        <v>926</v>
      </c>
      <c r="H43" s="4">
        <v>295</v>
      </c>
      <c r="I43" s="4">
        <v>341</v>
      </c>
      <c r="J43" s="4">
        <v>419430</v>
      </c>
      <c r="K43" s="4">
        <v>20</v>
      </c>
      <c r="L43" s="4">
        <v>3750</v>
      </c>
      <c r="M43" s="23">
        <f t="shared" si="1"/>
        <v>115.59322033898304</v>
      </c>
      <c r="N43" s="4"/>
      <c r="O43" s="32"/>
      <c r="P43" s="32"/>
      <c r="Q43" s="32"/>
      <c r="R43" s="32"/>
      <c r="S43" s="32"/>
      <c r="T43" s="32"/>
    </row>
    <row r="44" spans="1:20" s="3" customFormat="1" hidden="1">
      <c r="A44" s="4">
        <v>4190201</v>
      </c>
      <c r="B44" s="45">
        <v>29</v>
      </c>
      <c r="C44" s="12" t="s">
        <v>32</v>
      </c>
      <c r="D44" s="9">
        <v>2970</v>
      </c>
      <c r="E44" s="11"/>
      <c r="F44" s="4">
        <f t="shared" si="0"/>
        <v>3653100</v>
      </c>
      <c r="G44" s="26">
        <v>463</v>
      </c>
      <c r="H44" s="4">
        <v>141</v>
      </c>
      <c r="I44" s="4">
        <v>56</v>
      </c>
      <c r="J44" s="4">
        <v>68880</v>
      </c>
      <c r="K44" s="4">
        <v>15</v>
      </c>
      <c r="L44" s="4">
        <v>3262.5</v>
      </c>
      <c r="M44" s="23">
        <f t="shared" si="1"/>
        <v>39.716312056737593</v>
      </c>
      <c r="N44" s="4"/>
      <c r="O44" s="32"/>
      <c r="P44" s="32"/>
      <c r="Q44" s="32"/>
      <c r="R44" s="32"/>
      <c r="S44" s="32"/>
      <c r="T44" s="32"/>
    </row>
    <row r="45" spans="1:20" s="3" customFormat="1" hidden="1">
      <c r="A45" s="4">
        <v>4190301</v>
      </c>
      <c r="B45" s="45">
        <v>30</v>
      </c>
      <c r="C45" s="12" t="s">
        <v>33</v>
      </c>
      <c r="D45" s="9">
        <v>1680</v>
      </c>
      <c r="E45" s="11"/>
      <c r="F45" s="4">
        <f t="shared" si="0"/>
        <v>2066400</v>
      </c>
      <c r="G45" s="26">
        <v>284</v>
      </c>
      <c r="H45" s="4">
        <v>140</v>
      </c>
      <c r="I45" s="4">
        <v>133</v>
      </c>
      <c r="J45" s="4">
        <v>155718</v>
      </c>
      <c r="K45" s="4">
        <v>3</v>
      </c>
      <c r="L45" s="4">
        <v>607.5</v>
      </c>
      <c r="M45" s="23">
        <f t="shared" si="1"/>
        <v>95</v>
      </c>
      <c r="N45" s="4"/>
      <c r="O45" s="32"/>
      <c r="P45" s="32"/>
      <c r="Q45" s="32"/>
      <c r="R45" s="32"/>
      <c r="S45" s="32"/>
      <c r="T45" s="32"/>
    </row>
    <row r="46" spans="1:20" s="3" customFormat="1" hidden="1">
      <c r="A46" s="4"/>
      <c r="B46" s="45"/>
      <c r="C46" s="5" t="s">
        <v>34</v>
      </c>
      <c r="D46" s="9"/>
      <c r="E46" s="11">
        <v>19968</v>
      </c>
      <c r="F46" s="4"/>
      <c r="G46" s="26"/>
      <c r="H46" s="4"/>
      <c r="I46" s="4"/>
      <c r="J46" s="4"/>
      <c r="K46" s="4"/>
      <c r="L46" s="4"/>
      <c r="M46" s="23"/>
      <c r="N46" s="4"/>
      <c r="O46" s="32"/>
      <c r="P46" s="32"/>
      <c r="Q46" s="32"/>
      <c r="R46" s="32"/>
      <c r="S46" s="32"/>
      <c r="T46" s="32"/>
    </row>
    <row r="47" spans="1:20" s="3" customFormat="1" hidden="1">
      <c r="A47" s="4">
        <v>4270101</v>
      </c>
      <c r="B47" s="45">
        <v>31</v>
      </c>
      <c r="C47" s="4" t="s">
        <v>35</v>
      </c>
      <c r="D47" s="9">
        <v>5050</v>
      </c>
      <c r="E47" s="11"/>
      <c r="F47" s="4">
        <f t="shared" si="0"/>
        <v>6211500</v>
      </c>
      <c r="G47" s="26">
        <v>850</v>
      </c>
      <c r="H47" s="4">
        <v>395</v>
      </c>
      <c r="I47" s="4">
        <v>258</v>
      </c>
      <c r="J47" s="4">
        <v>317340</v>
      </c>
      <c r="K47" s="4"/>
      <c r="L47" s="4"/>
      <c r="M47" s="23">
        <f t="shared" si="1"/>
        <v>65.316455696202539</v>
      </c>
      <c r="N47" s="4"/>
      <c r="O47" s="32"/>
      <c r="P47" s="32"/>
      <c r="Q47" s="32"/>
      <c r="R47" s="32"/>
      <c r="S47" s="32"/>
      <c r="T47" s="32"/>
    </row>
    <row r="48" spans="1:20" s="3" customFormat="1" hidden="1">
      <c r="A48" s="4">
        <v>4270701</v>
      </c>
      <c r="B48" s="45">
        <v>32</v>
      </c>
      <c r="C48" s="4" t="s">
        <v>36</v>
      </c>
      <c r="D48" s="9">
        <v>3050</v>
      </c>
      <c r="E48" s="11"/>
      <c r="F48" s="4">
        <f t="shared" si="0"/>
        <v>3751500</v>
      </c>
      <c r="G48" s="26">
        <v>600</v>
      </c>
      <c r="H48" s="4">
        <v>270</v>
      </c>
      <c r="I48" s="4">
        <v>186</v>
      </c>
      <c r="J48" s="4">
        <v>228780</v>
      </c>
      <c r="K48" s="4">
        <v>47</v>
      </c>
      <c r="L48" s="4">
        <v>9047.5</v>
      </c>
      <c r="M48" s="23">
        <f t="shared" si="1"/>
        <v>68.888888888888886</v>
      </c>
      <c r="N48" s="4"/>
      <c r="O48" s="32"/>
      <c r="P48" s="32"/>
      <c r="Q48" s="32"/>
      <c r="R48" s="32"/>
      <c r="S48" s="32"/>
      <c r="T48" s="32"/>
    </row>
    <row r="49" spans="1:20" s="3" customFormat="1" hidden="1">
      <c r="A49" s="4">
        <v>4270501</v>
      </c>
      <c r="B49" s="45">
        <v>33</v>
      </c>
      <c r="C49" s="4" t="s">
        <v>37</v>
      </c>
      <c r="D49" s="9">
        <v>1600</v>
      </c>
      <c r="E49" s="11"/>
      <c r="F49" s="4">
        <f t="shared" si="0"/>
        <v>1968000</v>
      </c>
      <c r="G49" s="26">
        <v>260</v>
      </c>
      <c r="H49" s="4">
        <v>80</v>
      </c>
      <c r="I49" s="4">
        <v>86</v>
      </c>
      <c r="J49" s="4">
        <v>105780</v>
      </c>
      <c r="K49" s="4">
        <v>3</v>
      </c>
      <c r="L49" s="4">
        <v>472.5</v>
      </c>
      <c r="M49" s="23">
        <f t="shared" si="1"/>
        <v>107.5</v>
      </c>
      <c r="N49" s="4"/>
      <c r="O49" s="32"/>
      <c r="P49" s="32"/>
      <c r="Q49" s="32"/>
      <c r="R49" s="32"/>
      <c r="S49" s="32"/>
      <c r="T49" s="32"/>
    </row>
    <row r="50" spans="1:20" s="3" customFormat="1" hidden="1">
      <c r="A50" s="4">
        <v>4270601</v>
      </c>
      <c r="B50" s="45">
        <v>34</v>
      </c>
      <c r="C50" s="4" t="s">
        <v>38</v>
      </c>
      <c r="D50" s="9">
        <v>9200</v>
      </c>
      <c r="E50" s="11"/>
      <c r="F50" s="4">
        <f t="shared" si="0"/>
        <v>11316000</v>
      </c>
      <c r="G50" s="26">
        <v>1710</v>
      </c>
      <c r="H50" s="4">
        <v>770</v>
      </c>
      <c r="I50" s="4">
        <v>762</v>
      </c>
      <c r="J50" s="4">
        <v>937260</v>
      </c>
      <c r="K50" s="4">
        <v>176</v>
      </c>
      <c r="L50" s="4">
        <v>25520</v>
      </c>
      <c r="M50" s="23">
        <f t="shared" si="1"/>
        <v>98.961038961038966</v>
      </c>
      <c r="N50" s="4"/>
      <c r="O50" s="32"/>
      <c r="P50" s="32"/>
      <c r="Q50" s="32"/>
      <c r="R50" s="32"/>
      <c r="S50" s="32"/>
      <c r="T50" s="32"/>
    </row>
    <row r="51" spans="1:20" s="3" customFormat="1" hidden="1">
      <c r="A51" s="4">
        <v>4271201</v>
      </c>
      <c r="B51" s="45">
        <v>35</v>
      </c>
      <c r="C51" s="4" t="s">
        <v>39</v>
      </c>
      <c r="D51" s="9">
        <v>1068</v>
      </c>
      <c r="E51" s="11"/>
      <c r="F51" s="4">
        <f t="shared" si="0"/>
        <v>1313640</v>
      </c>
      <c r="G51" s="26">
        <v>210</v>
      </c>
      <c r="H51" s="4">
        <v>90</v>
      </c>
      <c r="I51" s="4">
        <v>189</v>
      </c>
      <c r="J51" s="4">
        <v>232470</v>
      </c>
      <c r="K51" s="4"/>
      <c r="L51" s="4"/>
      <c r="M51" s="23">
        <f t="shared" si="1"/>
        <v>210</v>
      </c>
      <c r="N51" s="4"/>
      <c r="O51" s="32"/>
      <c r="P51" s="32"/>
      <c r="Q51" s="32"/>
      <c r="R51" s="32"/>
      <c r="S51" s="32"/>
      <c r="T51" s="32"/>
    </row>
    <row r="52" spans="1:20" s="3" customFormat="1" hidden="1">
      <c r="A52" s="4">
        <v>4300701</v>
      </c>
      <c r="B52" s="45">
        <v>36</v>
      </c>
      <c r="C52" s="5" t="s">
        <v>40</v>
      </c>
      <c r="D52" s="11">
        <v>13728</v>
      </c>
      <c r="E52" s="11">
        <v>13728</v>
      </c>
      <c r="F52" s="4">
        <f t="shared" si="0"/>
        <v>16885440</v>
      </c>
      <c r="G52" s="26">
        <v>1100</v>
      </c>
      <c r="H52" s="4">
        <v>500</v>
      </c>
      <c r="I52" s="4">
        <v>466</v>
      </c>
      <c r="J52" s="4">
        <v>573180</v>
      </c>
      <c r="K52" s="4">
        <v>30</v>
      </c>
      <c r="L52" s="4">
        <v>4875</v>
      </c>
      <c r="M52" s="23">
        <f t="shared" si="1"/>
        <v>93.2</v>
      </c>
      <c r="N52" s="4"/>
      <c r="O52" s="32"/>
      <c r="P52" s="32"/>
      <c r="Q52" s="32"/>
      <c r="R52" s="32"/>
      <c r="S52" s="32"/>
      <c r="T52" s="32"/>
    </row>
    <row r="53" spans="1:20" s="3" customFormat="1" hidden="1">
      <c r="A53" s="4"/>
      <c r="B53" s="45"/>
      <c r="C53" s="5" t="s">
        <v>41</v>
      </c>
      <c r="D53" s="9"/>
      <c r="E53" s="51">
        <v>33800</v>
      </c>
      <c r="F53" s="4"/>
      <c r="G53" s="26"/>
      <c r="H53" s="4"/>
      <c r="I53" s="4"/>
      <c r="J53" s="4"/>
      <c r="K53" s="4"/>
      <c r="L53" s="4"/>
      <c r="M53" s="23"/>
      <c r="N53" s="4"/>
      <c r="O53" s="32"/>
      <c r="P53" s="32"/>
      <c r="Q53" s="32"/>
      <c r="R53" s="32"/>
      <c r="S53" s="32"/>
      <c r="T53" s="32"/>
    </row>
    <row r="54" spans="1:20" s="3" customFormat="1" hidden="1">
      <c r="A54" s="4">
        <v>4370801</v>
      </c>
      <c r="B54" s="45">
        <v>37</v>
      </c>
      <c r="C54" s="4" t="s">
        <v>39</v>
      </c>
      <c r="D54" s="9">
        <v>15900</v>
      </c>
      <c r="E54" s="11"/>
      <c r="F54" s="4">
        <f t="shared" si="0"/>
        <v>19557000</v>
      </c>
      <c r="G54" s="26">
        <v>1550</v>
      </c>
      <c r="H54" s="4">
        <v>300</v>
      </c>
      <c r="I54" s="4">
        <v>381</v>
      </c>
      <c r="J54" s="4">
        <v>462726</v>
      </c>
      <c r="K54" s="4">
        <v>152</v>
      </c>
      <c r="L54" s="4">
        <v>26600</v>
      </c>
      <c r="M54" s="23">
        <f t="shared" si="1"/>
        <v>127</v>
      </c>
      <c r="N54" s="4"/>
      <c r="O54" s="32"/>
      <c r="P54" s="32"/>
      <c r="Q54" s="32"/>
      <c r="R54" s="32"/>
      <c r="S54" s="32"/>
      <c r="T54" s="32"/>
    </row>
    <row r="55" spans="1:20" s="3" customFormat="1" hidden="1">
      <c r="A55" s="4">
        <v>4370901</v>
      </c>
      <c r="B55" s="45">
        <v>38</v>
      </c>
      <c r="C55" s="4" t="s">
        <v>42</v>
      </c>
      <c r="D55" s="9">
        <v>16900</v>
      </c>
      <c r="E55" s="11"/>
      <c r="F55" s="4">
        <f t="shared" si="0"/>
        <v>20787000</v>
      </c>
      <c r="G55" s="26">
        <v>2155</v>
      </c>
      <c r="H55" s="4">
        <v>900</v>
      </c>
      <c r="I55" s="4">
        <v>1134</v>
      </c>
      <c r="J55" s="4">
        <v>1379322</v>
      </c>
      <c r="K55" s="4">
        <v>209</v>
      </c>
      <c r="L55" s="4">
        <v>0</v>
      </c>
      <c r="M55" s="23">
        <f t="shared" si="1"/>
        <v>126</v>
      </c>
      <c r="N55" s="4"/>
      <c r="O55" s="32"/>
      <c r="P55" s="32"/>
      <c r="Q55" s="32"/>
      <c r="R55" s="32"/>
      <c r="S55" s="32"/>
      <c r="T55" s="32"/>
    </row>
    <row r="56" spans="1:20" s="3" customFormat="1" hidden="1">
      <c r="A56" s="4">
        <v>4372401</v>
      </c>
      <c r="B56" s="45"/>
      <c r="C56" s="4" t="s">
        <v>43</v>
      </c>
      <c r="D56" s="9"/>
      <c r="E56" s="11"/>
      <c r="F56" s="4">
        <f t="shared" si="0"/>
        <v>0</v>
      </c>
      <c r="G56" s="26"/>
      <c r="H56" s="4"/>
      <c r="I56" s="4"/>
      <c r="J56" s="4"/>
      <c r="K56" s="4"/>
      <c r="L56" s="4"/>
      <c r="M56" s="23" t="e">
        <f t="shared" si="1"/>
        <v>#DIV/0!</v>
      </c>
      <c r="N56" s="4"/>
      <c r="O56" s="32"/>
      <c r="P56" s="32"/>
      <c r="Q56" s="32"/>
      <c r="R56" s="32"/>
      <c r="S56" s="32"/>
      <c r="T56" s="32"/>
    </row>
    <row r="57" spans="1:20" s="3" customFormat="1" hidden="1">
      <c r="A57" s="4">
        <v>4372401</v>
      </c>
      <c r="B57" s="45">
        <v>92</v>
      </c>
      <c r="C57" s="10" t="s">
        <v>43</v>
      </c>
      <c r="D57" s="9">
        <v>1000</v>
      </c>
      <c r="E57" s="11"/>
      <c r="F57" s="4">
        <f t="shared" si="0"/>
        <v>1230000</v>
      </c>
      <c r="G57" s="26">
        <v>100</v>
      </c>
      <c r="H57" s="4">
        <v>0</v>
      </c>
      <c r="I57" s="4"/>
      <c r="J57" s="4"/>
      <c r="K57" s="4"/>
      <c r="L57" s="4"/>
      <c r="M57" s="23"/>
      <c r="N57" s="4"/>
      <c r="O57" s="32"/>
      <c r="P57" s="32"/>
      <c r="Q57" s="32"/>
      <c r="R57" s="32"/>
      <c r="S57" s="32"/>
      <c r="T57" s="32"/>
    </row>
    <row r="58" spans="1:20" s="3" customFormat="1" hidden="1">
      <c r="A58" s="4">
        <v>4373001</v>
      </c>
      <c r="B58" s="45"/>
      <c r="C58" s="4" t="s">
        <v>99</v>
      </c>
      <c r="D58" s="9"/>
      <c r="E58" s="11"/>
      <c r="F58" s="4">
        <f t="shared" si="0"/>
        <v>0</v>
      </c>
      <c r="G58" s="26"/>
      <c r="H58" s="4"/>
      <c r="I58" s="4"/>
      <c r="J58" s="4"/>
      <c r="K58" s="4"/>
      <c r="L58" s="4"/>
      <c r="M58" s="23"/>
      <c r="N58" s="4"/>
      <c r="O58" s="32"/>
      <c r="P58" s="32"/>
      <c r="Q58" s="32"/>
      <c r="R58" s="32"/>
      <c r="S58" s="32"/>
      <c r="T58" s="32"/>
    </row>
    <row r="59" spans="1:20" s="3" customFormat="1" hidden="1">
      <c r="A59" s="4">
        <v>4373101</v>
      </c>
      <c r="B59" s="45"/>
      <c r="C59" s="4" t="s">
        <v>100</v>
      </c>
      <c r="D59" s="9"/>
      <c r="E59" s="11"/>
      <c r="F59" s="4">
        <f t="shared" si="0"/>
        <v>0</v>
      </c>
      <c r="G59" s="26"/>
      <c r="H59" s="4"/>
      <c r="I59" s="4"/>
      <c r="J59" s="4"/>
      <c r="K59" s="4"/>
      <c r="L59" s="4"/>
      <c r="M59" s="23"/>
      <c r="N59" s="4"/>
      <c r="O59" s="32"/>
      <c r="P59" s="32"/>
      <c r="Q59" s="32"/>
      <c r="R59" s="32"/>
      <c r="S59" s="32"/>
      <c r="T59" s="32"/>
    </row>
    <row r="60" spans="1:20" s="3" customFormat="1" hidden="1">
      <c r="A60" s="4"/>
      <c r="B60" s="45"/>
      <c r="C60" s="5" t="s">
        <v>44</v>
      </c>
      <c r="D60" s="9"/>
      <c r="E60" s="51">
        <v>31720</v>
      </c>
      <c r="F60" s="4"/>
      <c r="G60" s="26"/>
      <c r="H60" s="4"/>
      <c r="I60" s="4"/>
      <c r="J60" s="4"/>
      <c r="K60" s="4"/>
      <c r="L60" s="4"/>
      <c r="M60" s="23"/>
      <c r="N60" s="4"/>
      <c r="O60" s="32"/>
      <c r="P60" s="32"/>
      <c r="Q60" s="32"/>
      <c r="R60" s="32"/>
      <c r="S60" s="32"/>
      <c r="T60" s="32"/>
    </row>
    <row r="61" spans="1:20" s="3" customFormat="1" hidden="1">
      <c r="A61" s="4">
        <v>4401201</v>
      </c>
      <c r="B61" s="45">
        <v>39</v>
      </c>
      <c r="C61" s="4" t="s">
        <v>45</v>
      </c>
      <c r="D61" s="9">
        <v>2510</v>
      </c>
      <c r="E61" s="11"/>
      <c r="F61" s="4">
        <f t="shared" si="0"/>
        <v>3087300</v>
      </c>
      <c r="G61" s="26">
        <v>350</v>
      </c>
      <c r="H61" s="4">
        <v>110</v>
      </c>
      <c r="I61" s="4">
        <v>159</v>
      </c>
      <c r="J61" s="4">
        <v>195570</v>
      </c>
      <c r="K61" s="4"/>
      <c r="L61" s="4"/>
      <c r="M61" s="23">
        <f t="shared" si="1"/>
        <v>144.54545454545456</v>
      </c>
      <c r="N61" s="4"/>
      <c r="O61" s="32"/>
      <c r="P61" s="32"/>
      <c r="Q61" s="32"/>
      <c r="R61" s="32"/>
      <c r="S61" s="32"/>
      <c r="T61" s="32"/>
    </row>
    <row r="62" spans="1:20" s="3" customFormat="1" hidden="1">
      <c r="A62" s="4">
        <v>4401701</v>
      </c>
      <c r="B62" s="45">
        <v>40</v>
      </c>
      <c r="C62" s="4" t="s">
        <v>46</v>
      </c>
      <c r="D62" s="9">
        <v>3230</v>
      </c>
      <c r="E62" s="11"/>
      <c r="F62" s="4">
        <f t="shared" si="0"/>
        <v>3972900</v>
      </c>
      <c r="G62" s="26">
        <v>323</v>
      </c>
      <c r="H62" s="4">
        <v>0</v>
      </c>
      <c r="I62" s="4"/>
      <c r="J62" s="4"/>
      <c r="K62" s="4"/>
      <c r="L62" s="4"/>
      <c r="M62" s="23"/>
      <c r="N62" s="4"/>
      <c r="O62" s="32"/>
      <c r="P62" s="32"/>
      <c r="Q62" s="32"/>
      <c r="R62" s="32"/>
      <c r="S62" s="32"/>
      <c r="T62" s="32"/>
    </row>
    <row r="63" spans="1:20" s="3" customFormat="1" hidden="1">
      <c r="A63" s="4">
        <v>4402101</v>
      </c>
      <c r="B63" s="45">
        <v>41</v>
      </c>
      <c r="C63" s="4" t="s">
        <v>35</v>
      </c>
      <c r="D63" s="9">
        <v>3520</v>
      </c>
      <c r="E63" s="11"/>
      <c r="F63" s="4">
        <f t="shared" si="0"/>
        <v>4329600</v>
      </c>
      <c r="G63" s="26">
        <v>490</v>
      </c>
      <c r="H63" s="4">
        <v>150</v>
      </c>
      <c r="I63" s="4">
        <v>130</v>
      </c>
      <c r="J63" s="4">
        <v>159900</v>
      </c>
      <c r="K63" s="4">
        <v>39</v>
      </c>
      <c r="L63" s="4">
        <v>7687.5</v>
      </c>
      <c r="M63" s="23">
        <f t="shared" si="1"/>
        <v>86.666666666666671</v>
      </c>
      <c r="N63" s="4"/>
      <c r="O63" s="32"/>
      <c r="P63" s="32"/>
      <c r="Q63" s="32"/>
      <c r="R63" s="32"/>
      <c r="S63" s="32"/>
      <c r="T63" s="32"/>
    </row>
    <row r="64" spans="1:20" s="3" customFormat="1" hidden="1">
      <c r="A64" s="4">
        <v>4402301</v>
      </c>
      <c r="B64" s="45">
        <v>42</v>
      </c>
      <c r="C64" s="12" t="s">
        <v>38</v>
      </c>
      <c r="D64" s="9">
        <v>3650</v>
      </c>
      <c r="E64" s="11"/>
      <c r="F64" s="4">
        <f t="shared" si="0"/>
        <v>4489500</v>
      </c>
      <c r="G64" s="26">
        <v>515</v>
      </c>
      <c r="H64" s="4">
        <v>200</v>
      </c>
      <c r="I64" s="4">
        <v>210</v>
      </c>
      <c r="J64" s="4">
        <v>258300</v>
      </c>
      <c r="K64" s="4">
        <v>7</v>
      </c>
      <c r="L64" s="4">
        <v>0</v>
      </c>
      <c r="M64" s="23">
        <f t="shared" si="1"/>
        <v>105</v>
      </c>
      <c r="N64" s="4"/>
      <c r="O64" s="32"/>
      <c r="P64" s="32"/>
      <c r="Q64" s="32"/>
      <c r="R64" s="32"/>
      <c r="S64" s="32"/>
      <c r="T64" s="32"/>
    </row>
    <row r="65" spans="1:20" s="3" customFormat="1" hidden="1">
      <c r="A65" s="4">
        <v>4402201</v>
      </c>
      <c r="B65" s="45">
        <v>43</v>
      </c>
      <c r="C65" s="4" t="s">
        <v>36</v>
      </c>
      <c r="D65" s="9">
        <v>6120</v>
      </c>
      <c r="E65" s="11"/>
      <c r="F65" s="4">
        <f t="shared" si="0"/>
        <v>7527600</v>
      </c>
      <c r="G65" s="26">
        <v>655</v>
      </c>
      <c r="H65" s="4">
        <v>255</v>
      </c>
      <c r="I65" s="4">
        <v>563</v>
      </c>
      <c r="J65" s="4">
        <v>692490</v>
      </c>
      <c r="K65" s="4"/>
      <c r="L65" s="4"/>
      <c r="M65" s="23">
        <f t="shared" si="1"/>
        <v>220.78431372549022</v>
      </c>
      <c r="N65" s="4"/>
      <c r="O65" s="32"/>
      <c r="P65" s="32"/>
      <c r="Q65" s="32"/>
      <c r="R65" s="32"/>
      <c r="S65" s="32"/>
      <c r="T65" s="32"/>
    </row>
    <row r="66" spans="1:20" s="3" customFormat="1" hidden="1">
      <c r="A66" s="4">
        <v>4402701</v>
      </c>
      <c r="B66" s="45">
        <v>44</v>
      </c>
      <c r="C66" s="5" t="s">
        <v>47</v>
      </c>
      <c r="D66" s="9">
        <v>12690</v>
      </c>
      <c r="E66" s="11"/>
      <c r="F66" s="4">
        <f t="shared" si="0"/>
        <v>15608700</v>
      </c>
      <c r="G66" s="26">
        <v>2116</v>
      </c>
      <c r="H66" s="4">
        <v>1058</v>
      </c>
      <c r="I66" s="4">
        <v>862</v>
      </c>
      <c r="J66" s="4">
        <v>1060260</v>
      </c>
      <c r="K66" s="4">
        <v>273</v>
      </c>
      <c r="L66" s="4">
        <v>58947.5</v>
      </c>
      <c r="M66" s="23">
        <f t="shared" si="1"/>
        <v>81.474480151228732</v>
      </c>
      <c r="N66" s="4"/>
      <c r="O66" s="32"/>
      <c r="P66" s="32"/>
      <c r="Q66" s="32"/>
      <c r="R66" s="32"/>
      <c r="S66" s="32"/>
      <c r="T66" s="32"/>
    </row>
    <row r="67" spans="1:20" s="3" customFormat="1" hidden="1">
      <c r="A67" s="4"/>
      <c r="B67" s="45"/>
      <c r="C67" s="13" t="s">
        <v>48</v>
      </c>
      <c r="D67" s="9"/>
      <c r="E67" s="11"/>
      <c r="F67" s="4"/>
      <c r="G67" s="26"/>
      <c r="H67" s="4"/>
      <c r="I67" s="4"/>
      <c r="J67" s="4"/>
      <c r="K67" s="4"/>
      <c r="L67" s="4"/>
      <c r="M67" s="23"/>
      <c r="N67" s="4"/>
      <c r="O67" s="32"/>
      <c r="P67" s="32"/>
      <c r="Q67" s="32"/>
      <c r="R67" s="32"/>
      <c r="S67" s="32"/>
      <c r="T67" s="32"/>
    </row>
    <row r="68" spans="1:20" s="3" customFormat="1" hidden="1">
      <c r="A68" s="4"/>
      <c r="B68" s="45"/>
      <c r="C68" s="5" t="s">
        <v>49</v>
      </c>
      <c r="D68" s="9"/>
      <c r="E68" s="11">
        <v>11336</v>
      </c>
      <c r="F68" s="4"/>
      <c r="G68" s="26"/>
      <c r="H68" s="4"/>
      <c r="I68" s="4"/>
      <c r="J68" s="4"/>
      <c r="K68" s="4"/>
      <c r="L68" s="4"/>
      <c r="M68" s="23"/>
      <c r="N68" s="4"/>
      <c r="O68" s="32"/>
      <c r="P68" s="32"/>
      <c r="Q68" s="32"/>
      <c r="R68" s="32"/>
      <c r="S68" s="32"/>
      <c r="T68" s="32"/>
    </row>
    <row r="69" spans="1:20" s="3" customFormat="1" ht="14.25" hidden="1" customHeight="1">
      <c r="A69" s="4">
        <v>2010101</v>
      </c>
      <c r="B69" s="45">
        <v>45</v>
      </c>
      <c r="C69" s="14" t="s">
        <v>50</v>
      </c>
      <c r="D69" s="9">
        <v>8436</v>
      </c>
      <c r="E69" s="11"/>
      <c r="F69" s="4">
        <f t="shared" si="0"/>
        <v>10376280</v>
      </c>
      <c r="G69" s="26">
        <v>1540</v>
      </c>
      <c r="H69" s="4">
        <v>844</v>
      </c>
      <c r="I69" s="4">
        <v>444</v>
      </c>
      <c r="J69" s="4">
        <v>541200</v>
      </c>
      <c r="K69" s="4">
        <v>53</v>
      </c>
      <c r="L69" s="4">
        <v>0</v>
      </c>
      <c r="M69" s="23">
        <f t="shared" si="1"/>
        <v>52.606635071090047</v>
      </c>
      <c r="N69" s="4"/>
      <c r="O69" s="32"/>
      <c r="P69" s="32"/>
      <c r="Q69" s="32"/>
      <c r="R69" s="32"/>
      <c r="S69" s="32"/>
      <c r="T69" s="32"/>
    </row>
    <row r="70" spans="1:20" s="3" customFormat="1" ht="13.5" hidden="1" customHeight="1">
      <c r="A70" s="4">
        <v>2010201</v>
      </c>
      <c r="B70" s="45">
        <v>46</v>
      </c>
      <c r="C70" s="14" t="s">
        <v>51</v>
      </c>
      <c r="D70" s="9">
        <v>2900</v>
      </c>
      <c r="E70" s="11"/>
      <c r="F70" s="4">
        <f t="shared" si="0"/>
        <v>3567000</v>
      </c>
      <c r="G70" s="26">
        <v>484</v>
      </c>
      <c r="H70" s="4">
        <v>242</v>
      </c>
      <c r="I70" s="4">
        <v>136</v>
      </c>
      <c r="J70" s="4">
        <v>167034</v>
      </c>
      <c r="K70" s="4">
        <v>6</v>
      </c>
      <c r="L70" s="4">
        <v>1950</v>
      </c>
      <c r="M70" s="23">
        <f t="shared" si="1"/>
        <v>56.198347107438018</v>
      </c>
      <c r="N70" s="4"/>
      <c r="O70" s="32"/>
      <c r="P70" s="32"/>
      <c r="Q70" s="32"/>
      <c r="R70" s="32"/>
      <c r="S70" s="32"/>
      <c r="T70" s="32"/>
    </row>
    <row r="71" spans="1:20" s="3" customFormat="1" hidden="1">
      <c r="A71" s="4">
        <v>2020101</v>
      </c>
      <c r="B71" s="45">
        <v>47</v>
      </c>
      <c r="C71" s="4" t="s">
        <v>52</v>
      </c>
      <c r="D71" s="11">
        <v>12792</v>
      </c>
      <c r="E71" s="11">
        <v>12792</v>
      </c>
      <c r="F71" s="4">
        <f t="shared" si="0"/>
        <v>15734160</v>
      </c>
      <c r="G71" s="26">
        <v>1200</v>
      </c>
      <c r="H71" s="4">
        <v>0</v>
      </c>
      <c r="I71" s="4"/>
      <c r="J71" s="4"/>
      <c r="K71" s="4"/>
      <c r="L71" s="4"/>
      <c r="M71" s="23"/>
      <c r="N71" s="4"/>
      <c r="O71" s="32"/>
      <c r="P71" s="32"/>
      <c r="Q71" s="32"/>
      <c r="R71" s="32"/>
      <c r="S71" s="32"/>
      <c r="T71" s="32"/>
    </row>
    <row r="72" spans="1:20" s="3" customFormat="1" hidden="1">
      <c r="A72" s="4">
        <v>2050101</v>
      </c>
      <c r="B72" s="45">
        <v>48</v>
      </c>
      <c r="C72" s="4" t="s">
        <v>53</v>
      </c>
      <c r="D72" s="11">
        <v>4056</v>
      </c>
      <c r="E72" s="11">
        <v>4056</v>
      </c>
      <c r="F72" s="4">
        <f t="shared" si="0"/>
        <v>4988880</v>
      </c>
      <c r="G72" s="26">
        <v>507</v>
      </c>
      <c r="H72" s="4">
        <v>0</v>
      </c>
      <c r="I72" s="4"/>
      <c r="J72" s="4"/>
      <c r="K72" s="4"/>
      <c r="L72" s="4"/>
      <c r="M72" s="23"/>
      <c r="N72" s="4"/>
      <c r="O72" s="32"/>
      <c r="P72" s="32"/>
      <c r="Q72" s="32"/>
      <c r="R72" s="32"/>
      <c r="S72" s="32"/>
      <c r="T72" s="32"/>
    </row>
    <row r="73" spans="1:20" s="3" customFormat="1" hidden="1">
      <c r="A73" s="4"/>
      <c r="B73" s="45"/>
      <c r="C73" s="5" t="s">
        <v>54</v>
      </c>
      <c r="D73" s="9"/>
      <c r="E73" s="11">
        <v>12272</v>
      </c>
      <c r="F73" s="4"/>
      <c r="G73" s="26"/>
      <c r="H73" s="4"/>
      <c r="I73" s="4"/>
      <c r="J73" s="4"/>
      <c r="K73" s="4"/>
      <c r="L73" s="4"/>
      <c r="M73" s="23"/>
      <c r="N73" s="4"/>
      <c r="O73" s="32"/>
      <c r="P73" s="32"/>
      <c r="Q73" s="32"/>
      <c r="R73" s="32"/>
      <c r="S73" s="32"/>
      <c r="T73" s="32"/>
    </row>
    <row r="74" spans="1:20" s="3" customFormat="1" hidden="1">
      <c r="A74" s="4">
        <v>4090101</v>
      </c>
      <c r="B74" s="45">
        <v>49</v>
      </c>
      <c r="C74" s="30" t="s">
        <v>115</v>
      </c>
      <c r="D74" s="9">
        <v>10772</v>
      </c>
      <c r="E74" s="11"/>
      <c r="F74" s="4">
        <f t="shared" si="0"/>
        <v>13249560</v>
      </c>
      <c r="G74" s="26">
        <v>2030</v>
      </c>
      <c r="H74" s="4">
        <v>810</v>
      </c>
      <c r="I74" s="4">
        <v>670</v>
      </c>
      <c r="J74" s="4">
        <v>818442</v>
      </c>
      <c r="K74" s="4">
        <v>61</v>
      </c>
      <c r="L74" s="4">
        <v>15395</v>
      </c>
      <c r="M74" s="23">
        <f t="shared" si="1"/>
        <v>82.716049382716051</v>
      </c>
      <c r="N74" s="4"/>
      <c r="O74" s="32"/>
      <c r="P74" s="32"/>
      <c r="Q74" s="32"/>
      <c r="R74" s="32"/>
      <c r="S74" s="32"/>
      <c r="T74" s="32"/>
    </row>
    <row r="75" spans="1:20" s="3" customFormat="1" hidden="1">
      <c r="A75" s="4">
        <v>4090901</v>
      </c>
      <c r="B75" s="45">
        <v>50</v>
      </c>
      <c r="C75" s="30" t="s">
        <v>116</v>
      </c>
      <c r="D75" s="9">
        <v>1500</v>
      </c>
      <c r="E75" s="11"/>
      <c r="F75" s="4">
        <f t="shared" si="0"/>
        <v>1845000</v>
      </c>
      <c r="G75" s="26">
        <v>282</v>
      </c>
      <c r="H75" s="4">
        <v>145</v>
      </c>
      <c r="I75" s="4">
        <v>36</v>
      </c>
      <c r="J75" s="4">
        <v>44280</v>
      </c>
      <c r="K75" s="4"/>
      <c r="L75" s="4"/>
      <c r="M75" s="23">
        <f t="shared" si="1"/>
        <v>24.827586206896552</v>
      </c>
      <c r="N75" s="4"/>
      <c r="O75" s="32"/>
      <c r="P75" s="32"/>
      <c r="Q75" s="32"/>
      <c r="R75" s="32"/>
      <c r="S75" s="32"/>
      <c r="T75" s="32"/>
    </row>
    <row r="76" spans="1:20" s="3" customFormat="1" hidden="1">
      <c r="A76" s="4">
        <v>2070101</v>
      </c>
      <c r="B76" s="45">
        <v>51</v>
      </c>
      <c r="C76" s="4" t="s">
        <v>55</v>
      </c>
      <c r="D76" s="11">
        <v>1872</v>
      </c>
      <c r="E76" s="11">
        <v>1872</v>
      </c>
      <c r="F76" s="4">
        <f t="shared" ref="F76:F122" si="2">D76*1230</f>
        <v>2302560</v>
      </c>
      <c r="G76" s="26">
        <v>312</v>
      </c>
      <c r="H76" s="4">
        <v>156</v>
      </c>
      <c r="I76" s="4"/>
      <c r="J76" s="4"/>
      <c r="K76" s="4"/>
      <c r="L76" s="4"/>
      <c r="M76" s="23">
        <f t="shared" ref="M76:M122" si="3">I76/H76*100</f>
        <v>0</v>
      </c>
      <c r="N76" s="4"/>
      <c r="O76" s="32"/>
      <c r="P76" s="32"/>
      <c r="Q76" s="32"/>
      <c r="R76" s="32"/>
      <c r="S76" s="32"/>
      <c r="T76" s="32"/>
    </row>
    <row r="77" spans="1:20" s="3" customFormat="1" hidden="1">
      <c r="A77" s="4">
        <v>2080101</v>
      </c>
      <c r="B77" s="45">
        <v>52</v>
      </c>
      <c r="C77" s="4" t="s">
        <v>56</v>
      </c>
      <c r="D77" s="11">
        <v>2184</v>
      </c>
      <c r="E77" s="11">
        <v>2184</v>
      </c>
      <c r="F77" s="4">
        <f t="shared" si="2"/>
        <v>2686320</v>
      </c>
      <c r="G77" s="26">
        <v>320</v>
      </c>
      <c r="H77" s="4">
        <v>296</v>
      </c>
      <c r="I77" s="4">
        <v>122</v>
      </c>
      <c r="J77" s="4">
        <v>147108</v>
      </c>
      <c r="K77" s="4">
        <v>38</v>
      </c>
      <c r="L77" s="4">
        <v>7980</v>
      </c>
      <c r="M77" s="23">
        <f t="shared" si="3"/>
        <v>41.216216216216218</v>
      </c>
      <c r="N77" s="4"/>
      <c r="O77" s="32"/>
      <c r="P77" s="32"/>
      <c r="Q77" s="32"/>
      <c r="R77" s="32"/>
      <c r="S77" s="32"/>
      <c r="T77" s="32"/>
    </row>
    <row r="78" spans="1:20" s="3" customFormat="1" hidden="1">
      <c r="A78" s="4">
        <v>2090101</v>
      </c>
      <c r="B78" s="45">
        <v>53</v>
      </c>
      <c r="C78" s="4" t="s">
        <v>57</v>
      </c>
      <c r="D78" s="11">
        <v>3328</v>
      </c>
      <c r="E78" s="11">
        <v>3328</v>
      </c>
      <c r="F78" s="4">
        <f t="shared" si="2"/>
        <v>4093440</v>
      </c>
      <c r="G78" s="26">
        <v>456</v>
      </c>
      <c r="H78" s="4">
        <v>149</v>
      </c>
      <c r="I78" s="4">
        <v>145</v>
      </c>
      <c r="J78" s="4">
        <v>178350</v>
      </c>
      <c r="K78" s="4">
        <v>58</v>
      </c>
      <c r="L78" s="4">
        <v>15805</v>
      </c>
      <c r="M78" s="23">
        <f t="shared" si="3"/>
        <v>97.31543624161074</v>
      </c>
      <c r="N78" s="4"/>
      <c r="O78" s="32"/>
      <c r="P78" s="32"/>
      <c r="Q78" s="32"/>
      <c r="R78" s="32"/>
      <c r="S78" s="32"/>
      <c r="T78" s="32"/>
    </row>
    <row r="79" spans="1:20" s="3" customFormat="1" hidden="1">
      <c r="A79" s="4">
        <v>2120101</v>
      </c>
      <c r="B79" s="45">
        <v>54</v>
      </c>
      <c r="C79" s="4" t="s">
        <v>58</v>
      </c>
      <c r="D79" s="11">
        <v>4056</v>
      </c>
      <c r="E79" s="11">
        <v>4056</v>
      </c>
      <c r="F79" s="4">
        <f t="shared" si="2"/>
        <v>4988880</v>
      </c>
      <c r="G79" s="26">
        <v>405</v>
      </c>
      <c r="H79" s="4">
        <v>0</v>
      </c>
      <c r="I79" s="4"/>
      <c r="J79" s="4"/>
      <c r="K79" s="4"/>
      <c r="L79" s="4"/>
      <c r="M79" s="23"/>
      <c r="N79" s="4"/>
      <c r="O79" s="32"/>
      <c r="P79" s="32"/>
      <c r="Q79" s="32"/>
      <c r="R79" s="32"/>
      <c r="S79" s="32"/>
      <c r="T79" s="32"/>
    </row>
    <row r="80" spans="1:20" s="3" customFormat="1" hidden="1">
      <c r="A80" s="4">
        <v>2130101</v>
      </c>
      <c r="B80" s="45">
        <v>55</v>
      </c>
      <c r="C80" s="4" t="s">
        <v>59</v>
      </c>
      <c r="D80" s="11">
        <v>2704</v>
      </c>
      <c r="E80" s="11">
        <v>2704</v>
      </c>
      <c r="F80" s="4">
        <f t="shared" si="2"/>
        <v>3325920</v>
      </c>
      <c r="G80" s="26">
        <v>589</v>
      </c>
      <c r="H80" s="4">
        <v>106</v>
      </c>
      <c r="I80" s="4">
        <v>59</v>
      </c>
      <c r="J80" s="4">
        <v>72078</v>
      </c>
      <c r="K80" s="4">
        <v>9</v>
      </c>
      <c r="L80" s="4">
        <v>4005</v>
      </c>
      <c r="M80" s="23">
        <f t="shared" si="3"/>
        <v>55.660377358490564</v>
      </c>
      <c r="N80" s="4"/>
      <c r="O80" s="32"/>
      <c r="P80" s="32"/>
      <c r="Q80" s="32"/>
      <c r="R80" s="32"/>
      <c r="S80" s="32"/>
      <c r="T80" s="32"/>
    </row>
    <row r="81" spans="1:20" s="3" customFormat="1" hidden="1">
      <c r="A81" s="4">
        <v>2150101</v>
      </c>
      <c r="B81" s="45">
        <v>56</v>
      </c>
      <c r="C81" s="4" t="s">
        <v>60</v>
      </c>
      <c r="D81" s="11">
        <v>4056</v>
      </c>
      <c r="E81" s="11">
        <v>4056</v>
      </c>
      <c r="F81" s="4">
        <f t="shared" si="2"/>
        <v>4988880</v>
      </c>
      <c r="G81" s="26">
        <v>736</v>
      </c>
      <c r="H81" s="4">
        <v>368</v>
      </c>
      <c r="I81" s="4">
        <v>274</v>
      </c>
      <c r="J81" s="4">
        <v>337020</v>
      </c>
      <c r="K81" s="4">
        <v>19</v>
      </c>
      <c r="L81" s="4">
        <v>3562.5</v>
      </c>
      <c r="M81" s="23">
        <f t="shared" si="3"/>
        <v>74.456521739130437</v>
      </c>
      <c r="N81" s="4"/>
      <c r="O81" s="32"/>
      <c r="P81" s="32"/>
      <c r="Q81" s="32"/>
      <c r="R81" s="32"/>
      <c r="S81" s="32"/>
      <c r="T81" s="32"/>
    </row>
    <row r="82" spans="1:20" s="3" customFormat="1" hidden="1">
      <c r="A82" s="4">
        <v>2170101</v>
      </c>
      <c r="B82" s="45">
        <v>57</v>
      </c>
      <c r="C82" s="4" t="s">
        <v>61</v>
      </c>
      <c r="D82" s="11">
        <v>2288</v>
      </c>
      <c r="E82" s="11">
        <v>2288</v>
      </c>
      <c r="F82" s="4">
        <f t="shared" si="2"/>
        <v>2814240</v>
      </c>
      <c r="G82" s="26">
        <v>100</v>
      </c>
      <c r="H82" s="4">
        <v>0</v>
      </c>
      <c r="I82" s="4"/>
      <c r="J82" s="4"/>
      <c r="K82" s="4"/>
      <c r="L82" s="4"/>
      <c r="M82" s="23"/>
      <c r="N82" s="4"/>
      <c r="O82" s="32"/>
      <c r="P82" s="32"/>
      <c r="Q82" s="32"/>
      <c r="R82" s="32"/>
      <c r="S82" s="32"/>
      <c r="T82" s="32"/>
    </row>
    <row r="83" spans="1:20" s="3" customFormat="1" ht="14.25" hidden="1" customHeight="1">
      <c r="A83" s="4">
        <v>2180101</v>
      </c>
      <c r="B83" s="45">
        <v>58</v>
      </c>
      <c r="C83" s="14" t="s">
        <v>62</v>
      </c>
      <c r="D83" s="11">
        <v>6760</v>
      </c>
      <c r="E83" s="11">
        <v>6760</v>
      </c>
      <c r="F83" s="4">
        <f t="shared" si="2"/>
        <v>8314800</v>
      </c>
      <c r="G83" s="26">
        <v>1230</v>
      </c>
      <c r="H83" s="4">
        <v>615</v>
      </c>
      <c r="I83" s="4">
        <v>528</v>
      </c>
      <c r="J83" s="4">
        <v>649440</v>
      </c>
      <c r="K83" s="4">
        <v>164</v>
      </c>
      <c r="L83" s="4">
        <v>32390</v>
      </c>
      <c r="M83" s="23">
        <f t="shared" si="3"/>
        <v>85.853658536585371</v>
      </c>
      <c r="N83" s="4"/>
      <c r="O83" s="32"/>
      <c r="P83" s="32"/>
      <c r="Q83" s="32"/>
      <c r="R83" s="32"/>
      <c r="S83" s="32"/>
      <c r="T83" s="32"/>
    </row>
    <row r="84" spans="1:20" s="3" customFormat="1" hidden="1">
      <c r="A84" s="4">
        <v>2190101</v>
      </c>
      <c r="B84" s="45">
        <v>59</v>
      </c>
      <c r="C84" s="4" t="s">
        <v>63</v>
      </c>
      <c r="D84" s="11">
        <v>3952</v>
      </c>
      <c r="E84" s="11">
        <v>3952</v>
      </c>
      <c r="F84" s="4">
        <f t="shared" si="2"/>
        <v>4860960</v>
      </c>
      <c r="G84" s="26">
        <v>790</v>
      </c>
      <c r="H84" s="4">
        <v>395</v>
      </c>
      <c r="I84" s="4">
        <v>84</v>
      </c>
      <c r="J84" s="4">
        <v>102828</v>
      </c>
      <c r="K84" s="4">
        <v>5</v>
      </c>
      <c r="L84" s="4">
        <v>1697.5</v>
      </c>
      <c r="M84" s="23">
        <f t="shared" si="3"/>
        <v>21.265822784810126</v>
      </c>
      <c r="N84" s="4"/>
      <c r="O84" s="32"/>
      <c r="P84" s="32"/>
      <c r="Q84" s="32"/>
      <c r="R84" s="32"/>
      <c r="S84" s="32"/>
      <c r="T84" s="32"/>
    </row>
    <row r="85" spans="1:20" s="3" customFormat="1" hidden="1">
      <c r="A85" s="4">
        <v>2220101</v>
      </c>
      <c r="B85" s="45">
        <v>60</v>
      </c>
      <c r="C85" s="4" t="s">
        <v>64</v>
      </c>
      <c r="D85" s="11">
        <v>3432</v>
      </c>
      <c r="E85" s="11">
        <v>3432</v>
      </c>
      <c r="F85" s="4">
        <f t="shared" si="2"/>
        <v>4221360</v>
      </c>
      <c r="G85" s="26">
        <v>381</v>
      </c>
      <c r="H85" s="4">
        <v>0</v>
      </c>
      <c r="I85" s="4"/>
      <c r="J85" s="4"/>
      <c r="K85" s="4"/>
      <c r="L85" s="4"/>
      <c r="M85" s="23"/>
      <c r="N85" s="4"/>
      <c r="O85" s="32"/>
      <c r="P85" s="32"/>
      <c r="Q85" s="32"/>
      <c r="R85" s="32"/>
      <c r="S85" s="32"/>
      <c r="T85" s="32"/>
    </row>
    <row r="86" spans="1:20" s="3" customFormat="1" hidden="1">
      <c r="A86" s="4">
        <v>2230101</v>
      </c>
      <c r="B86" s="45">
        <v>61</v>
      </c>
      <c r="C86" s="4" t="s">
        <v>65</v>
      </c>
      <c r="D86" s="11">
        <v>3536</v>
      </c>
      <c r="E86" s="11">
        <v>3536</v>
      </c>
      <c r="F86" s="4">
        <f t="shared" si="2"/>
        <v>4349280</v>
      </c>
      <c r="G86" s="26">
        <v>643</v>
      </c>
      <c r="H86" s="4">
        <v>322</v>
      </c>
      <c r="I86" s="4">
        <v>118</v>
      </c>
      <c r="J86" s="4">
        <v>144894</v>
      </c>
      <c r="K86" s="4"/>
      <c r="L86" s="4"/>
      <c r="M86" s="23">
        <f t="shared" si="3"/>
        <v>36.645962732919259</v>
      </c>
      <c r="N86" s="4"/>
      <c r="O86" s="32"/>
      <c r="P86" s="32"/>
      <c r="Q86" s="32"/>
      <c r="R86" s="32"/>
      <c r="S86" s="32"/>
      <c r="T86" s="32"/>
    </row>
    <row r="87" spans="1:20" s="3" customFormat="1" hidden="1">
      <c r="A87" s="4">
        <v>2240101</v>
      </c>
      <c r="B87" s="45">
        <v>62</v>
      </c>
      <c r="C87" s="4" t="s">
        <v>66</v>
      </c>
      <c r="D87" s="11">
        <v>3120</v>
      </c>
      <c r="E87" s="11">
        <v>3120</v>
      </c>
      <c r="F87" s="4">
        <f t="shared" si="2"/>
        <v>3837600</v>
      </c>
      <c r="G87" s="26">
        <v>469</v>
      </c>
      <c r="H87" s="4">
        <v>115</v>
      </c>
      <c r="I87" s="4">
        <v>92</v>
      </c>
      <c r="J87" s="4">
        <v>113160</v>
      </c>
      <c r="K87" s="4">
        <v>18</v>
      </c>
      <c r="L87" s="4">
        <v>3690</v>
      </c>
      <c r="M87" s="23">
        <f t="shared" si="3"/>
        <v>80</v>
      </c>
      <c r="N87" s="4"/>
      <c r="O87" s="32"/>
      <c r="P87" s="32"/>
      <c r="Q87" s="32"/>
      <c r="R87" s="32"/>
      <c r="S87" s="32"/>
      <c r="T87" s="32"/>
    </row>
    <row r="88" spans="1:20" s="3" customFormat="1" hidden="1">
      <c r="A88" s="4">
        <v>2250101</v>
      </c>
      <c r="B88" s="45">
        <v>63</v>
      </c>
      <c r="C88" s="4" t="s">
        <v>67</v>
      </c>
      <c r="D88" s="11">
        <v>3952</v>
      </c>
      <c r="E88" s="11">
        <v>3952</v>
      </c>
      <c r="F88" s="4">
        <f t="shared" si="2"/>
        <v>4860960</v>
      </c>
      <c r="G88" s="26">
        <v>400</v>
      </c>
      <c r="H88" s="4">
        <v>0</v>
      </c>
      <c r="I88" s="4"/>
      <c r="J88" s="4"/>
      <c r="K88" s="4"/>
      <c r="L88" s="4"/>
      <c r="M88" s="23"/>
      <c r="N88" s="4"/>
      <c r="O88" s="32"/>
      <c r="P88" s="32"/>
      <c r="Q88" s="32"/>
      <c r="R88" s="32"/>
      <c r="S88" s="32"/>
      <c r="T88" s="32"/>
    </row>
    <row r="89" spans="1:20" s="3" customFormat="1" ht="15.75" hidden="1" customHeight="1">
      <c r="A89" s="4">
        <v>4220101</v>
      </c>
      <c r="B89" s="45">
        <v>64</v>
      </c>
      <c r="C89" s="15" t="s">
        <v>68</v>
      </c>
      <c r="D89" s="11">
        <v>10400</v>
      </c>
      <c r="E89" s="11">
        <v>10400</v>
      </c>
      <c r="F89" s="4">
        <f t="shared" si="2"/>
        <v>12792000</v>
      </c>
      <c r="G89" s="26">
        <v>1871</v>
      </c>
      <c r="H89" s="4">
        <v>936</v>
      </c>
      <c r="I89" s="4">
        <v>476</v>
      </c>
      <c r="J89" s="4">
        <v>585480</v>
      </c>
      <c r="K89" s="4">
        <v>12</v>
      </c>
      <c r="L89" s="4">
        <v>3960</v>
      </c>
      <c r="M89" s="23">
        <f t="shared" si="3"/>
        <v>50.854700854700852</v>
      </c>
      <c r="N89" s="4"/>
      <c r="O89" s="32"/>
      <c r="P89" s="32"/>
      <c r="Q89" s="32"/>
      <c r="R89" s="32"/>
      <c r="S89" s="32"/>
      <c r="T89" s="32"/>
    </row>
    <row r="90" spans="1:20" s="3" customFormat="1" hidden="1">
      <c r="A90" s="4">
        <v>2270101</v>
      </c>
      <c r="B90" s="45">
        <v>65</v>
      </c>
      <c r="C90" s="4" t="s">
        <v>69</v>
      </c>
      <c r="D90" s="11">
        <v>1768</v>
      </c>
      <c r="E90" s="11">
        <v>1768</v>
      </c>
      <c r="F90" s="4">
        <f t="shared" si="2"/>
        <v>2174640</v>
      </c>
      <c r="G90" s="26">
        <v>200</v>
      </c>
      <c r="H90" s="4">
        <v>0</v>
      </c>
      <c r="I90" s="4"/>
      <c r="J90" s="4"/>
      <c r="K90" s="4"/>
      <c r="L90" s="4"/>
      <c r="M90" s="23"/>
      <c r="N90" s="4"/>
      <c r="O90" s="32"/>
      <c r="P90" s="32"/>
      <c r="Q90" s="32"/>
      <c r="R90" s="32"/>
      <c r="S90" s="32"/>
      <c r="T90" s="32"/>
    </row>
    <row r="91" spans="1:20" s="3" customFormat="1" hidden="1">
      <c r="A91" s="4">
        <v>2300101</v>
      </c>
      <c r="B91" s="45">
        <v>66</v>
      </c>
      <c r="C91" s="4" t="s">
        <v>70</v>
      </c>
      <c r="D91" s="11">
        <v>4056</v>
      </c>
      <c r="E91" s="11">
        <v>4056</v>
      </c>
      <c r="F91" s="4">
        <f t="shared" si="2"/>
        <v>4988880</v>
      </c>
      <c r="G91" s="26">
        <v>256</v>
      </c>
      <c r="H91" s="4">
        <v>56</v>
      </c>
      <c r="I91" s="4">
        <v>72</v>
      </c>
      <c r="J91" s="4">
        <v>88560</v>
      </c>
      <c r="K91" s="4"/>
      <c r="L91" s="4"/>
      <c r="M91" s="23">
        <f t="shared" si="3"/>
        <v>128.57142857142858</v>
      </c>
      <c r="N91" s="4"/>
      <c r="O91" s="32"/>
      <c r="P91" s="32"/>
      <c r="Q91" s="32"/>
      <c r="R91" s="32"/>
      <c r="S91" s="32"/>
      <c r="T91" s="32"/>
    </row>
    <row r="92" spans="1:20" s="3" customFormat="1" hidden="1">
      <c r="A92" s="4">
        <v>2310101</v>
      </c>
      <c r="B92" s="45">
        <v>67</v>
      </c>
      <c r="C92" s="4" t="s">
        <v>71</v>
      </c>
      <c r="D92" s="11">
        <v>4888</v>
      </c>
      <c r="E92" s="11">
        <v>4888</v>
      </c>
      <c r="F92" s="4">
        <f t="shared" si="2"/>
        <v>6012240</v>
      </c>
      <c r="G92" s="26">
        <v>814</v>
      </c>
      <c r="H92" s="4">
        <v>407</v>
      </c>
      <c r="I92" s="4">
        <v>189</v>
      </c>
      <c r="J92" s="4">
        <v>227796</v>
      </c>
      <c r="K92" s="4">
        <v>54</v>
      </c>
      <c r="L92" s="4">
        <v>8775</v>
      </c>
      <c r="M92" s="23">
        <f t="shared" si="3"/>
        <v>46.437346437346442</v>
      </c>
      <c r="N92" s="4"/>
      <c r="O92" s="32"/>
      <c r="P92" s="32"/>
      <c r="Q92" s="32"/>
      <c r="R92" s="32"/>
      <c r="S92" s="32"/>
      <c r="T92" s="32"/>
    </row>
    <row r="93" spans="1:20" s="3" customFormat="1" hidden="1">
      <c r="A93" s="4">
        <v>4240101</v>
      </c>
      <c r="B93" s="45">
        <v>68</v>
      </c>
      <c r="C93" s="4" t="s">
        <v>72</v>
      </c>
      <c r="D93" s="11">
        <v>9360</v>
      </c>
      <c r="E93" s="11">
        <v>9360</v>
      </c>
      <c r="F93" s="4">
        <f t="shared" si="2"/>
        <v>11512800</v>
      </c>
      <c r="G93" s="26">
        <v>913</v>
      </c>
      <c r="H93" s="4">
        <v>780</v>
      </c>
      <c r="I93" s="4">
        <v>134</v>
      </c>
      <c r="J93" s="4">
        <v>163344</v>
      </c>
      <c r="K93" s="4"/>
      <c r="L93" s="4"/>
      <c r="M93" s="23">
        <f t="shared" si="3"/>
        <v>17.179487179487179</v>
      </c>
      <c r="N93" s="4"/>
      <c r="O93" s="32"/>
      <c r="P93" s="32"/>
      <c r="Q93" s="32"/>
      <c r="R93" s="32"/>
      <c r="S93" s="32"/>
      <c r="T93" s="32"/>
    </row>
    <row r="94" spans="1:20" s="3" customFormat="1" hidden="1">
      <c r="A94" s="4">
        <v>2330101</v>
      </c>
      <c r="B94" s="45">
        <v>69</v>
      </c>
      <c r="C94" s="4" t="s">
        <v>73</v>
      </c>
      <c r="D94" s="11">
        <v>1872</v>
      </c>
      <c r="E94" s="11">
        <v>1872</v>
      </c>
      <c r="F94" s="4">
        <f t="shared" si="2"/>
        <v>2302560</v>
      </c>
      <c r="G94" s="26">
        <v>187</v>
      </c>
      <c r="H94" s="4">
        <v>0</v>
      </c>
      <c r="I94" s="4"/>
      <c r="J94" s="4"/>
      <c r="K94" s="4"/>
      <c r="L94" s="4"/>
      <c r="M94" s="23"/>
      <c r="N94" s="4"/>
      <c r="O94" s="32"/>
      <c r="P94" s="32"/>
      <c r="Q94" s="32"/>
      <c r="R94" s="32"/>
      <c r="S94" s="32"/>
      <c r="T94" s="32"/>
    </row>
    <row r="95" spans="1:20" s="3" customFormat="1" hidden="1">
      <c r="A95" s="4">
        <v>2340101</v>
      </c>
      <c r="B95" s="45">
        <v>70</v>
      </c>
      <c r="C95" s="4" t="s">
        <v>74</v>
      </c>
      <c r="D95" s="11">
        <v>4888</v>
      </c>
      <c r="E95" s="11">
        <v>4888</v>
      </c>
      <c r="F95" s="4">
        <f t="shared" si="2"/>
        <v>6012240</v>
      </c>
      <c r="G95" s="26">
        <v>489</v>
      </c>
      <c r="H95" s="4">
        <v>0</v>
      </c>
      <c r="I95" s="4"/>
      <c r="J95" s="4"/>
      <c r="K95" s="4"/>
      <c r="L95" s="4"/>
      <c r="M95" s="23"/>
      <c r="N95" s="4"/>
      <c r="O95" s="32"/>
      <c r="P95" s="32"/>
      <c r="Q95" s="32"/>
      <c r="R95" s="32"/>
      <c r="S95" s="32"/>
      <c r="T95" s="32"/>
    </row>
    <row r="96" spans="1:20" s="3" customFormat="1" hidden="1">
      <c r="A96" s="4">
        <v>2350101</v>
      </c>
      <c r="B96" s="45">
        <v>71</v>
      </c>
      <c r="C96" s="4" t="s">
        <v>75</v>
      </c>
      <c r="D96" s="11">
        <v>4992</v>
      </c>
      <c r="E96" s="11">
        <v>4992</v>
      </c>
      <c r="F96" s="4">
        <f t="shared" si="2"/>
        <v>6140160</v>
      </c>
      <c r="G96" s="26">
        <v>1032</v>
      </c>
      <c r="H96" s="4">
        <v>416</v>
      </c>
      <c r="I96" s="4">
        <v>367</v>
      </c>
      <c r="J96" s="4">
        <v>450426</v>
      </c>
      <c r="K96" s="4">
        <v>61</v>
      </c>
      <c r="L96" s="4">
        <v>10675</v>
      </c>
      <c r="M96" s="23">
        <f t="shared" si="3"/>
        <v>88.22115384615384</v>
      </c>
      <c r="N96" s="4"/>
      <c r="O96" s="32"/>
      <c r="P96" s="32"/>
      <c r="Q96" s="32"/>
      <c r="R96" s="32"/>
      <c r="S96" s="32"/>
      <c r="T96" s="32"/>
    </row>
    <row r="97" spans="1:20" s="3" customFormat="1" hidden="1">
      <c r="A97" s="4">
        <v>2360101</v>
      </c>
      <c r="B97" s="45">
        <v>72</v>
      </c>
      <c r="C97" s="4" t="s">
        <v>76</v>
      </c>
      <c r="D97" s="11">
        <v>11024</v>
      </c>
      <c r="E97" s="11">
        <v>11024</v>
      </c>
      <c r="F97" s="4">
        <f t="shared" si="2"/>
        <v>13559520</v>
      </c>
      <c r="G97" s="26">
        <v>1103</v>
      </c>
      <c r="H97" s="4">
        <v>0</v>
      </c>
      <c r="I97" s="4">
        <v>246</v>
      </c>
      <c r="J97" s="4">
        <v>298398</v>
      </c>
      <c r="K97" s="4">
        <v>6</v>
      </c>
      <c r="L97" s="4">
        <v>2275</v>
      </c>
      <c r="M97" s="23">
        <v>0</v>
      </c>
      <c r="N97" s="4"/>
      <c r="O97" s="32"/>
      <c r="P97" s="32"/>
      <c r="Q97" s="32"/>
      <c r="R97" s="32"/>
      <c r="S97" s="32"/>
      <c r="T97" s="32"/>
    </row>
    <row r="98" spans="1:20" s="3" customFormat="1" hidden="1">
      <c r="A98" s="4">
        <v>2400101</v>
      </c>
      <c r="B98" s="45">
        <v>73</v>
      </c>
      <c r="C98" s="4" t="s">
        <v>77</v>
      </c>
      <c r="D98" s="11">
        <v>2392</v>
      </c>
      <c r="E98" s="11">
        <v>2392</v>
      </c>
      <c r="F98" s="4">
        <f t="shared" si="2"/>
        <v>2942160</v>
      </c>
      <c r="G98" s="26">
        <v>370</v>
      </c>
      <c r="H98" s="4">
        <v>151</v>
      </c>
      <c r="I98" s="4">
        <v>124</v>
      </c>
      <c r="J98" s="4">
        <v>152520</v>
      </c>
      <c r="K98" s="4">
        <v>1</v>
      </c>
      <c r="L98" s="4">
        <v>285</v>
      </c>
      <c r="M98" s="23">
        <f t="shared" si="3"/>
        <v>82.119205298013242</v>
      </c>
      <c r="N98" s="4"/>
      <c r="O98" s="32"/>
      <c r="P98" s="32"/>
      <c r="Q98" s="32"/>
      <c r="R98" s="32"/>
      <c r="S98" s="32"/>
      <c r="T98" s="32"/>
    </row>
    <row r="99" spans="1:20" s="3" customFormat="1" hidden="1">
      <c r="A99" s="4">
        <v>2410101</v>
      </c>
      <c r="B99" s="45">
        <v>74</v>
      </c>
      <c r="C99" s="4" t="s">
        <v>78</v>
      </c>
      <c r="D99" s="11">
        <v>9360</v>
      </c>
      <c r="E99" s="11">
        <v>9360</v>
      </c>
      <c r="F99" s="4">
        <f t="shared" si="2"/>
        <v>11512800</v>
      </c>
      <c r="G99" s="26">
        <v>1360</v>
      </c>
      <c r="H99" s="4">
        <v>560</v>
      </c>
      <c r="I99" s="4">
        <v>572</v>
      </c>
      <c r="J99" s="4">
        <v>703560</v>
      </c>
      <c r="K99" s="4">
        <v>128</v>
      </c>
      <c r="L99" s="4">
        <v>0</v>
      </c>
      <c r="M99" s="23">
        <f t="shared" si="3"/>
        <v>102.14285714285714</v>
      </c>
      <c r="N99" s="4"/>
      <c r="O99" s="32"/>
      <c r="P99" s="32"/>
      <c r="Q99" s="32"/>
      <c r="R99" s="32"/>
      <c r="S99" s="32"/>
      <c r="T99" s="32"/>
    </row>
    <row r="100" spans="1:20" s="3" customFormat="1" hidden="1">
      <c r="A100" s="4">
        <v>2420101</v>
      </c>
      <c r="B100" s="45">
        <v>75</v>
      </c>
      <c r="C100" s="4" t="s">
        <v>79</v>
      </c>
      <c r="D100" s="11">
        <v>4264</v>
      </c>
      <c r="E100" s="11">
        <v>4264</v>
      </c>
      <c r="F100" s="4">
        <f t="shared" si="2"/>
        <v>5244720</v>
      </c>
      <c r="G100" s="26">
        <v>670</v>
      </c>
      <c r="H100" s="4">
        <v>250</v>
      </c>
      <c r="I100" s="4"/>
      <c r="J100" s="4"/>
      <c r="K100" s="4"/>
      <c r="L100" s="4"/>
      <c r="M100" s="23"/>
      <c r="N100" s="4"/>
      <c r="O100" s="32"/>
      <c r="P100" s="32"/>
      <c r="Q100" s="32"/>
      <c r="R100" s="32"/>
      <c r="S100" s="32"/>
      <c r="T100" s="32"/>
    </row>
    <row r="101" spans="1:20" s="3" customFormat="1" hidden="1">
      <c r="A101" s="4">
        <v>2440101</v>
      </c>
      <c r="B101" s="45">
        <v>76</v>
      </c>
      <c r="C101" s="4" t="s">
        <v>80</v>
      </c>
      <c r="D101" s="11">
        <v>3744</v>
      </c>
      <c r="E101" s="11">
        <v>3744</v>
      </c>
      <c r="F101" s="4">
        <f t="shared" si="2"/>
        <v>4605120</v>
      </c>
      <c r="G101" s="26">
        <v>680</v>
      </c>
      <c r="H101" s="4">
        <v>340</v>
      </c>
      <c r="I101" s="4"/>
      <c r="J101" s="4"/>
      <c r="K101" s="4"/>
      <c r="L101" s="4"/>
      <c r="M101" s="23"/>
      <c r="N101" s="4"/>
      <c r="O101" s="32"/>
      <c r="P101" s="32"/>
      <c r="Q101" s="32"/>
      <c r="R101" s="32"/>
      <c r="S101" s="32"/>
      <c r="T101" s="32"/>
    </row>
    <row r="102" spans="1:20" s="3" customFormat="1" hidden="1">
      <c r="A102" s="4">
        <v>2450101</v>
      </c>
      <c r="B102" s="45">
        <v>77</v>
      </c>
      <c r="C102" s="4" t="s">
        <v>81</v>
      </c>
      <c r="D102" s="11">
        <v>4056</v>
      </c>
      <c r="E102" s="11">
        <v>4056</v>
      </c>
      <c r="F102" s="4">
        <f t="shared" si="2"/>
        <v>4988880</v>
      </c>
      <c r="G102" s="26">
        <v>600</v>
      </c>
      <c r="H102" s="4">
        <v>0</v>
      </c>
      <c r="I102" s="4"/>
      <c r="J102" s="4"/>
      <c r="K102" s="4"/>
      <c r="L102" s="4"/>
      <c r="M102" s="23"/>
      <c r="N102" s="4"/>
      <c r="O102" s="32"/>
      <c r="P102" s="32"/>
      <c r="Q102" s="32"/>
      <c r="R102" s="32"/>
      <c r="S102" s="32"/>
      <c r="T102" s="32"/>
    </row>
    <row r="103" spans="1:20" s="3" customFormat="1" hidden="1">
      <c r="A103" s="4">
        <v>2470101</v>
      </c>
      <c r="B103" s="45">
        <v>78</v>
      </c>
      <c r="C103" s="4" t="s">
        <v>82</v>
      </c>
      <c r="D103" s="11">
        <v>2392</v>
      </c>
      <c r="E103" s="11">
        <v>2392</v>
      </c>
      <c r="F103" s="4">
        <f t="shared" si="2"/>
        <v>2942160</v>
      </c>
      <c r="G103" s="26">
        <v>239</v>
      </c>
      <c r="H103" s="4">
        <v>0</v>
      </c>
      <c r="I103" s="4"/>
      <c r="J103" s="4"/>
      <c r="K103" s="4"/>
      <c r="L103" s="4"/>
      <c r="M103" s="23"/>
      <c r="N103" s="4"/>
      <c r="O103" s="32"/>
      <c r="P103" s="32"/>
      <c r="Q103" s="32"/>
      <c r="R103" s="32"/>
      <c r="S103" s="32"/>
      <c r="T103" s="32"/>
    </row>
    <row r="104" spans="1:20" s="3" customFormat="1" hidden="1">
      <c r="A104" s="4">
        <v>2480101</v>
      </c>
      <c r="B104" s="45">
        <v>79</v>
      </c>
      <c r="C104" s="4" t="s">
        <v>83</v>
      </c>
      <c r="D104" s="11">
        <v>3224</v>
      </c>
      <c r="E104" s="11">
        <v>3224</v>
      </c>
      <c r="F104" s="4">
        <f t="shared" si="2"/>
        <v>3965520</v>
      </c>
      <c r="G104" s="26">
        <v>571</v>
      </c>
      <c r="H104" s="4">
        <v>224</v>
      </c>
      <c r="I104" s="4">
        <v>226</v>
      </c>
      <c r="J104" s="4">
        <v>277734</v>
      </c>
      <c r="K104" s="4"/>
      <c r="L104" s="4"/>
      <c r="M104" s="23">
        <f t="shared" si="3"/>
        <v>100.89285714285714</v>
      </c>
      <c r="N104" s="4"/>
      <c r="O104" s="32"/>
      <c r="P104" s="32"/>
      <c r="Q104" s="32"/>
      <c r="R104" s="32"/>
      <c r="S104" s="32"/>
      <c r="T104" s="32"/>
    </row>
    <row r="105" spans="1:20" s="3" customFormat="1" hidden="1">
      <c r="A105" s="4">
        <v>4330101</v>
      </c>
      <c r="B105" s="45">
        <v>80</v>
      </c>
      <c r="C105" s="4" t="s">
        <v>84</v>
      </c>
      <c r="D105" s="11">
        <v>12480</v>
      </c>
      <c r="E105" s="11">
        <v>12480</v>
      </c>
      <c r="F105" s="4">
        <f t="shared" si="2"/>
        <v>15350400</v>
      </c>
      <c r="G105" s="26">
        <v>2268</v>
      </c>
      <c r="H105" s="4">
        <v>1135</v>
      </c>
      <c r="I105" s="4">
        <v>1059</v>
      </c>
      <c r="J105" s="4">
        <v>1302570</v>
      </c>
      <c r="K105" s="4">
        <v>3</v>
      </c>
      <c r="L105" s="4">
        <v>420</v>
      </c>
      <c r="M105" s="23">
        <f t="shared" si="3"/>
        <v>93.303964757709252</v>
      </c>
      <c r="N105" s="4"/>
      <c r="O105" s="32"/>
      <c r="P105" s="32"/>
      <c r="Q105" s="32"/>
      <c r="R105" s="32"/>
      <c r="S105" s="32"/>
      <c r="T105" s="32"/>
    </row>
    <row r="106" spans="1:20" s="3" customFormat="1" hidden="1">
      <c r="A106" s="4">
        <v>2510101</v>
      </c>
      <c r="B106" s="45">
        <v>81</v>
      </c>
      <c r="C106" s="4" t="s">
        <v>85</v>
      </c>
      <c r="D106" s="11">
        <v>6760</v>
      </c>
      <c r="E106" s="11">
        <v>6760</v>
      </c>
      <c r="F106" s="4">
        <f t="shared" si="2"/>
        <v>8314800</v>
      </c>
      <c r="G106" s="26">
        <v>1130</v>
      </c>
      <c r="H106" s="4">
        <v>567</v>
      </c>
      <c r="I106" s="4">
        <v>343</v>
      </c>
      <c r="J106" s="4">
        <v>421644</v>
      </c>
      <c r="K106" s="4">
        <v>37</v>
      </c>
      <c r="L106" s="4">
        <v>9735</v>
      </c>
      <c r="M106" s="23">
        <f t="shared" si="3"/>
        <v>60.493827160493829</v>
      </c>
      <c r="N106" s="4"/>
      <c r="O106" s="32"/>
      <c r="P106" s="32"/>
      <c r="Q106" s="32"/>
      <c r="R106" s="32"/>
      <c r="S106" s="32"/>
      <c r="T106" s="32"/>
    </row>
    <row r="107" spans="1:20" s="3" customFormat="1" hidden="1">
      <c r="A107" s="4">
        <v>2520101</v>
      </c>
      <c r="B107" s="45">
        <v>82</v>
      </c>
      <c r="C107" s="4" t="s">
        <v>86</v>
      </c>
      <c r="D107" s="11">
        <v>1352</v>
      </c>
      <c r="E107" s="11">
        <v>1352</v>
      </c>
      <c r="F107" s="4">
        <f t="shared" si="2"/>
        <v>1662960</v>
      </c>
      <c r="G107" s="26">
        <v>60</v>
      </c>
      <c r="H107" s="4">
        <v>0</v>
      </c>
      <c r="I107" s="4"/>
      <c r="J107" s="4"/>
      <c r="K107" s="4"/>
      <c r="L107" s="4"/>
      <c r="M107" s="23"/>
      <c r="N107" s="4"/>
      <c r="O107" s="32"/>
      <c r="P107" s="32"/>
      <c r="Q107" s="32"/>
      <c r="R107" s="32"/>
      <c r="S107" s="32"/>
      <c r="T107" s="32"/>
    </row>
    <row r="108" spans="1:20" s="3" customFormat="1" hidden="1">
      <c r="A108" s="4">
        <v>2530101</v>
      </c>
      <c r="B108" s="45">
        <v>83</v>
      </c>
      <c r="C108" s="4" t="s">
        <v>87</v>
      </c>
      <c r="D108" s="11">
        <v>4160</v>
      </c>
      <c r="E108" s="11">
        <v>4160</v>
      </c>
      <c r="F108" s="4">
        <f t="shared" si="2"/>
        <v>5116800</v>
      </c>
      <c r="G108" s="26">
        <v>1340</v>
      </c>
      <c r="H108" s="4">
        <v>347</v>
      </c>
      <c r="I108" s="4">
        <v>320</v>
      </c>
      <c r="J108" s="4">
        <v>393600</v>
      </c>
      <c r="K108" s="4">
        <v>97</v>
      </c>
      <c r="L108" s="4">
        <v>15762.5</v>
      </c>
      <c r="M108" s="23">
        <f t="shared" si="3"/>
        <v>92.21902017291066</v>
      </c>
      <c r="N108" s="4"/>
      <c r="O108" s="32"/>
      <c r="P108" s="32"/>
      <c r="Q108" s="32"/>
      <c r="R108" s="32"/>
      <c r="S108" s="32"/>
      <c r="T108" s="32"/>
    </row>
    <row r="109" spans="1:20" s="3" customFormat="1" hidden="1">
      <c r="A109" s="4">
        <v>2540101</v>
      </c>
      <c r="B109" s="45">
        <v>84</v>
      </c>
      <c r="C109" s="4" t="s">
        <v>88</v>
      </c>
      <c r="D109" s="11">
        <v>4368</v>
      </c>
      <c r="E109" s="11">
        <v>4368</v>
      </c>
      <c r="F109" s="4">
        <f t="shared" si="2"/>
        <v>5372640</v>
      </c>
      <c r="G109" s="26">
        <v>435</v>
      </c>
      <c r="H109" s="4">
        <v>0</v>
      </c>
      <c r="I109" s="4"/>
      <c r="J109" s="4"/>
      <c r="K109" s="4"/>
      <c r="L109" s="4"/>
      <c r="M109" s="23"/>
      <c r="N109" s="4"/>
      <c r="O109" s="32"/>
      <c r="P109" s="32"/>
      <c r="Q109" s="32"/>
      <c r="R109" s="32"/>
      <c r="S109" s="32"/>
      <c r="T109" s="32"/>
    </row>
    <row r="110" spans="1:20" s="3" customFormat="1" hidden="1">
      <c r="A110" s="4">
        <v>2550101</v>
      </c>
      <c r="B110" s="45">
        <v>85</v>
      </c>
      <c r="C110" s="4" t="s">
        <v>89</v>
      </c>
      <c r="D110" s="11">
        <v>3952</v>
      </c>
      <c r="E110" s="11">
        <v>3952</v>
      </c>
      <c r="F110" s="4">
        <f t="shared" si="2"/>
        <v>4860960</v>
      </c>
      <c r="G110" s="26">
        <v>790</v>
      </c>
      <c r="H110" s="4">
        <v>395</v>
      </c>
      <c r="I110" s="4">
        <v>76</v>
      </c>
      <c r="J110" s="4">
        <v>93480</v>
      </c>
      <c r="K110" s="4">
        <v>3</v>
      </c>
      <c r="L110" s="4">
        <v>495</v>
      </c>
      <c r="M110" s="23">
        <f t="shared" si="3"/>
        <v>19.240506329113924</v>
      </c>
      <c r="N110" s="4"/>
      <c r="O110" s="32"/>
      <c r="P110" s="32"/>
      <c r="Q110" s="32"/>
      <c r="R110" s="32"/>
      <c r="S110" s="32"/>
      <c r="T110" s="32"/>
    </row>
    <row r="111" spans="1:20" s="3" customFormat="1" hidden="1">
      <c r="A111" s="4">
        <v>2560101</v>
      </c>
      <c r="B111" s="45">
        <v>86</v>
      </c>
      <c r="C111" s="4" t="s">
        <v>90</v>
      </c>
      <c r="D111" s="11">
        <v>3952</v>
      </c>
      <c r="E111" s="11">
        <v>3952</v>
      </c>
      <c r="F111" s="4">
        <f t="shared" si="2"/>
        <v>4860960</v>
      </c>
      <c r="G111" s="26">
        <v>390</v>
      </c>
      <c r="H111" s="4">
        <v>0</v>
      </c>
      <c r="I111" s="4"/>
      <c r="J111" s="4"/>
      <c r="K111" s="4"/>
      <c r="L111" s="4"/>
      <c r="M111" s="23"/>
      <c r="N111" s="4"/>
      <c r="O111" s="32"/>
      <c r="P111" s="32"/>
      <c r="Q111" s="32"/>
      <c r="R111" s="32"/>
      <c r="S111" s="32"/>
      <c r="T111" s="32"/>
    </row>
    <row r="112" spans="1:20" s="3" customFormat="1" hidden="1">
      <c r="A112" s="4">
        <v>2570101</v>
      </c>
      <c r="B112" s="45">
        <v>87</v>
      </c>
      <c r="C112" s="4" t="s">
        <v>91</v>
      </c>
      <c r="D112" s="11">
        <v>4056</v>
      </c>
      <c r="E112" s="11">
        <v>4056</v>
      </c>
      <c r="F112" s="4">
        <f t="shared" si="2"/>
        <v>4988880</v>
      </c>
      <c r="G112" s="26">
        <v>405</v>
      </c>
      <c r="H112" s="4">
        <v>0</v>
      </c>
      <c r="I112" s="4"/>
      <c r="J112" s="4"/>
      <c r="K112" s="4"/>
      <c r="L112" s="4"/>
      <c r="M112" s="23"/>
      <c r="N112" s="4"/>
      <c r="O112" s="32"/>
      <c r="P112" s="32"/>
      <c r="Q112" s="32"/>
      <c r="R112" s="32"/>
      <c r="S112" s="32"/>
      <c r="T112" s="32"/>
    </row>
    <row r="113" spans="1:20" s="3" customFormat="1" hidden="1">
      <c r="A113" s="4">
        <v>2580101</v>
      </c>
      <c r="B113" s="45">
        <v>88</v>
      </c>
      <c r="C113" s="4" t="s">
        <v>92</v>
      </c>
      <c r="D113" s="11">
        <v>4056</v>
      </c>
      <c r="E113" s="11">
        <v>4056</v>
      </c>
      <c r="F113" s="4">
        <f t="shared" si="2"/>
        <v>4988880</v>
      </c>
      <c r="G113" s="26">
        <v>845</v>
      </c>
      <c r="H113" s="4">
        <v>419</v>
      </c>
      <c r="I113" s="4">
        <v>449</v>
      </c>
      <c r="J113" s="4">
        <v>552270</v>
      </c>
      <c r="K113" s="4">
        <v>168</v>
      </c>
      <c r="L113" s="4">
        <v>28050</v>
      </c>
      <c r="M113" s="23">
        <f t="shared" si="3"/>
        <v>107.1599045346062</v>
      </c>
      <c r="N113" s="4"/>
      <c r="O113" s="32"/>
      <c r="P113" s="32"/>
      <c r="Q113" s="32"/>
      <c r="R113" s="32"/>
      <c r="S113" s="32"/>
      <c r="T113" s="32"/>
    </row>
    <row r="114" spans="1:20" s="3" customFormat="1" hidden="1">
      <c r="A114" s="4">
        <v>2110101</v>
      </c>
      <c r="B114" s="45">
        <v>89</v>
      </c>
      <c r="C114" s="4" t="s">
        <v>93</v>
      </c>
      <c r="D114" s="11">
        <v>3640</v>
      </c>
      <c r="E114" s="11">
        <v>3640</v>
      </c>
      <c r="F114" s="4">
        <f t="shared" si="2"/>
        <v>4477200</v>
      </c>
      <c r="G114" s="26">
        <v>693</v>
      </c>
      <c r="H114" s="4">
        <v>157</v>
      </c>
      <c r="I114" s="4">
        <v>85</v>
      </c>
      <c r="J114" s="4">
        <v>104550</v>
      </c>
      <c r="K114" s="4">
        <v>1</v>
      </c>
      <c r="L114" s="4">
        <v>180</v>
      </c>
      <c r="M114" s="23">
        <f t="shared" si="3"/>
        <v>54.140127388535028</v>
      </c>
      <c r="N114" s="4"/>
      <c r="O114" s="32"/>
      <c r="P114" s="32"/>
      <c r="Q114" s="32"/>
      <c r="R114" s="32"/>
      <c r="S114" s="32"/>
      <c r="T114" s="32"/>
    </row>
    <row r="115" spans="1:20" hidden="1">
      <c r="A115" s="16"/>
      <c r="B115" s="46"/>
      <c r="C115" s="16"/>
      <c r="D115" s="9"/>
      <c r="E115" s="52"/>
      <c r="F115" s="4">
        <f t="shared" si="2"/>
        <v>0</v>
      </c>
      <c r="G115" s="26"/>
      <c r="H115" s="16"/>
      <c r="I115" s="16"/>
      <c r="J115" s="16"/>
      <c r="K115" s="16"/>
      <c r="L115" s="16"/>
      <c r="M115" s="23" t="e">
        <f t="shared" si="3"/>
        <v>#DIV/0!</v>
      </c>
      <c r="N115" s="16"/>
      <c r="O115" s="33"/>
      <c r="P115" s="33"/>
      <c r="Q115" s="33"/>
      <c r="R115" s="33"/>
      <c r="S115" s="33"/>
      <c r="T115" s="33"/>
    </row>
    <row r="116" spans="1:20" hidden="1">
      <c r="A116" s="4">
        <v>5612701</v>
      </c>
      <c r="B116" s="45"/>
      <c r="C116" s="17" t="s">
        <v>110</v>
      </c>
      <c r="D116" s="9"/>
      <c r="E116" s="52"/>
      <c r="F116" s="4">
        <f t="shared" si="2"/>
        <v>0</v>
      </c>
      <c r="G116" s="26"/>
      <c r="H116" s="16"/>
      <c r="I116" s="16"/>
      <c r="J116" s="16"/>
      <c r="K116" s="16"/>
      <c r="L116" s="16"/>
      <c r="M116" s="23" t="e">
        <f t="shared" si="3"/>
        <v>#DIV/0!</v>
      </c>
      <c r="N116" s="16"/>
      <c r="O116" s="33"/>
      <c r="P116" s="33"/>
      <c r="Q116" s="33"/>
      <c r="R116" s="33"/>
      <c r="S116" s="33"/>
      <c r="T116" s="33"/>
    </row>
    <row r="117" spans="1:20" hidden="1">
      <c r="A117" s="4"/>
      <c r="B117" s="45"/>
      <c r="C117" s="18" t="s">
        <v>95</v>
      </c>
      <c r="D117" s="19">
        <f>SUM(D11:D116)</f>
        <v>520000</v>
      </c>
      <c r="E117" s="53">
        <f>SUM(E10:E116)</f>
        <v>520000</v>
      </c>
      <c r="F117" s="5">
        <f t="shared" si="2"/>
        <v>639600000</v>
      </c>
      <c r="G117" s="27">
        <f t="shared" ref="G117:L117" si="4">SUM(G11:G116)</f>
        <v>77359</v>
      </c>
      <c r="H117" s="6">
        <f t="shared" si="4"/>
        <v>30687</v>
      </c>
      <c r="I117" s="6">
        <f t="shared" si="4"/>
        <v>24501</v>
      </c>
      <c r="J117" s="6">
        <f t="shared" si="4"/>
        <v>29820612</v>
      </c>
      <c r="K117" s="16">
        <f t="shared" si="4"/>
        <v>4095</v>
      </c>
      <c r="L117" s="16">
        <f t="shared" si="4"/>
        <v>793048.38</v>
      </c>
      <c r="M117" s="23">
        <f t="shared" si="3"/>
        <v>79.84162674748265</v>
      </c>
      <c r="N117" s="16"/>
      <c r="O117" s="33"/>
      <c r="P117" s="33"/>
      <c r="Q117" s="33"/>
      <c r="R117" s="33"/>
      <c r="S117" s="33"/>
      <c r="T117" s="33"/>
    </row>
    <row r="118" spans="1:20" ht="12.75" hidden="1" customHeight="1">
      <c r="A118" s="4"/>
      <c r="B118" s="45"/>
      <c r="C118" s="35" t="s">
        <v>98</v>
      </c>
      <c r="D118" s="36"/>
      <c r="E118" s="36"/>
      <c r="F118" s="37"/>
      <c r="G118" s="37"/>
      <c r="H118" s="37"/>
      <c r="I118" s="37"/>
      <c r="J118" s="37"/>
      <c r="K118" s="37"/>
      <c r="L118" s="37"/>
      <c r="M118" s="38"/>
      <c r="N118" s="37"/>
      <c r="O118" s="39"/>
      <c r="P118" s="33"/>
      <c r="Q118" s="33"/>
      <c r="R118" s="33"/>
      <c r="S118" s="33"/>
      <c r="T118" s="33"/>
    </row>
    <row r="119" spans="1:20" hidden="1">
      <c r="A119" s="4">
        <v>5612001</v>
      </c>
      <c r="B119" s="45">
        <v>90</v>
      </c>
      <c r="C119" s="40" t="s">
        <v>111</v>
      </c>
      <c r="D119" s="36"/>
      <c r="E119" s="36"/>
      <c r="F119" s="37">
        <f t="shared" si="2"/>
        <v>0</v>
      </c>
      <c r="G119" s="37"/>
      <c r="H119" s="37"/>
      <c r="I119" s="37"/>
      <c r="J119" s="37"/>
      <c r="K119" s="37"/>
      <c r="L119" s="37"/>
      <c r="M119" s="38" t="e">
        <f t="shared" si="3"/>
        <v>#DIV/0!</v>
      </c>
      <c r="N119" s="37"/>
      <c r="O119" s="39"/>
      <c r="P119" s="33"/>
      <c r="Q119" s="33"/>
      <c r="R119" s="33"/>
      <c r="S119" s="33"/>
      <c r="T119" s="33"/>
    </row>
    <row r="120" spans="1:20" hidden="1">
      <c r="A120" s="4">
        <v>4014701</v>
      </c>
      <c r="B120" s="45">
        <v>91</v>
      </c>
      <c r="C120" s="41" t="s">
        <v>94</v>
      </c>
      <c r="D120" s="42">
        <v>2629</v>
      </c>
      <c r="E120" s="36"/>
      <c r="F120" s="37">
        <f t="shared" si="2"/>
        <v>3233670</v>
      </c>
      <c r="G120" s="37">
        <v>376</v>
      </c>
      <c r="H120" s="37">
        <v>186</v>
      </c>
      <c r="I120" s="37">
        <v>182</v>
      </c>
      <c r="J120" s="37">
        <v>223860</v>
      </c>
      <c r="K120" s="37"/>
      <c r="L120" s="37"/>
      <c r="M120" s="38">
        <f t="shared" si="3"/>
        <v>97.849462365591393</v>
      </c>
      <c r="N120" s="37"/>
      <c r="O120" s="39"/>
      <c r="P120" s="33"/>
      <c r="Q120" s="33"/>
      <c r="R120" s="33"/>
      <c r="S120" s="33"/>
      <c r="T120" s="33"/>
    </row>
    <row r="121" spans="1:20" hidden="1">
      <c r="A121" s="16">
        <v>5612001</v>
      </c>
      <c r="B121" s="46"/>
      <c r="C121" s="43" t="s">
        <v>113</v>
      </c>
      <c r="D121" s="42">
        <v>500</v>
      </c>
      <c r="E121" s="36"/>
      <c r="F121" s="37"/>
      <c r="G121" s="37">
        <v>0</v>
      </c>
      <c r="H121" s="37"/>
      <c r="I121" s="37"/>
      <c r="J121" s="37"/>
      <c r="K121" s="37"/>
      <c r="L121" s="37"/>
      <c r="M121" s="38"/>
      <c r="N121" s="37"/>
      <c r="O121" s="39"/>
      <c r="P121" s="33"/>
      <c r="Q121" s="33"/>
      <c r="R121" s="33"/>
      <c r="S121" s="33"/>
      <c r="T121" s="33"/>
    </row>
    <row r="122" spans="1:20" s="1" customFormat="1" hidden="1">
      <c r="A122" s="16"/>
      <c r="B122" s="46"/>
      <c r="C122" s="6" t="s">
        <v>96</v>
      </c>
      <c r="D122" s="20">
        <f>SUM(D117:D121)</f>
        <v>523129</v>
      </c>
      <c r="E122" s="52"/>
      <c r="F122" s="5">
        <f t="shared" si="2"/>
        <v>643448670</v>
      </c>
      <c r="G122" s="27">
        <f t="shared" ref="G122:L122" si="5">SUM(G117:G121)</f>
        <v>77735</v>
      </c>
      <c r="H122" s="6">
        <f t="shared" si="5"/>
        <v>30873</v>
      </c>
      <c r="I122" s="6">
        <f t="shared" si="5"/>
        <v>24683</v>
      </c>
      <c r="J122" s="6">
        <f t="shared" si="5"/>
        <v>30044472</v>
      </c>
      <c r="K122" s="6">
        <f t="shared" si="5"/>
        <v>4095</v>
      </c>
      <c r="L122" s="6">
        <f t="shared" si="5"/>
        <v>793048.38</v>
      </c>
      <c r="M122" s="24">
        <f t="shared" si="3"/>
        <v>79.950118226281859</v>
      </c>
      <c r="N122" s="16"/>
      <c r="O122" s="34"/>
      <c r="P122" s="34"/>
      <c r="Q122" s="34"/>
      <c r="R122" s="34"/>
      <c r="S122" s="34"/>
      <c r="T122" s="34"/>
    </row>
    <row r="123" spans="1:20" hidden="1">
      <c r="C123" s="16"/>
      <c r="D123" s="4"/>
      <c r="E123" s="16"/>
      <c r="F123" s="16"/>
      <c r="G123" s="26"/>
      <c r="H123" s="16"/>
      <c r="I123" s="16"/>
      <c r="J123" s="16"/>
      <c r="K123" s="16"/>
      <c r="L123" s="16"/>
      <c r="M123" s="54"/>
      <c r="N123" s="16"/>
      <c r="O123" s="33"/>
      <c r="P123" s="33"/>
      <c r="Q123" s="33"/>
      <c r="R123" s="33"/>
      <c r="S123" s="33"/>
      <c r="T123" s="33"/>
    </row>
    <row r="124" spans="1:20" ht="141" customHeight="1">
      <c r="C124" s="16" t="s">
        <v>136</v>
      </c>
      <c r="D124" s="4"/>
      <c r="E124" s="16"/>
      <c r="F124" s="16"/>
      <c r="G124" s="26"/>
      <c r="H124" s="16"/>
      <c r="I124" s="16"/>
      <c r="J124" s="16"/>
      <c r="K124" s="16"/>
      <c r="L124" s="16"/>
      <c r="M124" s="54"/>
      <c r="N124" s="16"/>
      <c r="O124" s="33" t="s">
        <v>137</v>
      </c>
      <c r="P124" s="74" t="s">
        <v>144</v>
      </c>
      <c r="Q124" s="74"/>
      <c r="R124" s="70" t="s">
        <v>162</v>
      </c>
      <c r="S124" s="33">
        <v>1</v>
      </c>
      <c r="T124" s="70" t="s">
        <v>163</v>
      </c>
    </row>
    <row r="125" spans="1:20" ht="40.5" customHeight="1">
      <c r="C125" s="16" t="s">
        <v>139</v>
      </c>
      <c r="D125" s="4"/>
      <c r="E125" s="16"/>
      <c r="F125" s="16"/>
      <c r="G125" s="26"/>
      <c r="H125" s="16"/>
      <c r="I125" s="16"/>
      <c r="J125" s="16"/>
      <c r="K125" s="16"/>
      <c r="L125" s="16"/>
      <c r="M125" s="54"/>
      <c r="N125" s="16"/>
      <c r="O125" s="33" t="s">
        <v>138</v>
      </c>
      <c r="P125" s="74" t="s">
        <v>140</v>
      </c>
      <c r="Q125" s="74"/>
      <c r="R125" s="70" t="s">
        <v>141</v>
      </c>
      <c r="S125" s="33"/>
      <c r="T125" s="33"/>
    </row>
    <row r="126" spans="1:20" ht="67.5" customHeight="1">
      <c r="C126" s="16" t="s">
        <v>142</v>
      </c>
      <c r="D126" s="4"/>
      <c r="E126" s="16"/>
      <c r="F126" s="16"/>
      <c r="G126" s="26"/>
      <c r="H126" s="16"/>
      <c r="I126" s="16"/>
      <c r="J126" s="16"/>
      <c r="K126" s="16"/>
      <c r="L126" s="16"/>
      <c r="M126" s="54"/>
      <c r="N126" s="16"/>
      <c r="O126" s="33" t="s">
        <v>143</v>
      </c>
      <c r="P126" s="74" t="s">
        <v>169</v>
      </c>
      <c r="Q126" s="74"/>
      <c r="R126" s="70" t="s">
        <v>141</v>
      </c>
      <c r="S126" s="33">
        <v>1</v>
      </c>
      <c r="T126" s="70" t="s">
        <v>164</v>
      </c>
    </row>
    <row r="127" spans="1:20" ht="48.75" customHeight="1">
      <c r="C127" s="16" t="s">
        <v>145</v>
      </c>
      <c r="D127" s="4"/>
      <c r="E127" s="16"/>
      <c r="F127" s="16"/>
      <c r="G127" s="26"/>
      <c r="H127" s="16"/>
      <c r="I127" s="16"/>
      <c r="J127" s="16"/>
      <c r="K127" s="16"/>
      <c r="L127" s="16"/>
      <c r="M127" s="54"/>
      <c r="N127" s="16"/>
      <c r="O127" s="72" t="s">
        <v>146</v>
      </c>
      <c r="P127" s="74" t="s">
        <v>147</v>
      </c>
      <c r="Q127" s="74"/>
      <c r="R127" s="70" t="s">
        <v>141</v>
      </c>
      <c r="S127" s="71">
        <v>1</v>
      </c>
      <c r="T127" s="73" t="s">
        <v>165</v>
      </c>
    </row>
    <row r="128" spans="1:20" ht="36.75" customHeight="1">
      <c r="C128" s="16" t="s">
        <v>148</v>
      </c>
      <c r="D128" s="4"/>
      <c r="E128" s="16"/>
      <c r="F128" s="16"/>
      <c r="G128" s="26"/>
      <c r="H128" s="16"/>
      <c r="I128" s="16"/>
      <c r="J128" s="16"/>
      <c r="K128" s="16"/>
      <c r="L128" s="16"/>
      <c r="M128" s="54"/>
      <c r="N128" s="16"/>
      <c r="O128" s="33" t="s">
        <v>149</v>
      </c>
      <c r="P128" s="74" t="s">
        <v>150</v>
      </c>
      <c r="Q128" s="74"/>
      <c r="R128" s="70" t="s">
        <v>141</v>
      </c>
      <c r="S128" s="71"/>
      <c r="T128" s="71"/>
    </row>
    <row r="129" spans="3:20" ht="234.75" customHeight="1">
      <c r="C129" s="16" t="s">
        <v>151</v>
      </c>
      <c r="D129" s="4"/>
      <c r="E129" s="16"/>
      <c r="F129" s="16"/>
      <c r="G129" s="26"/>
      <c r="H129" s="16"/>
      <c r="I129" s="16"/>
      <c r="J129" s="16"/>
      <c r="K129" s="16"/>
      <c r="L129" s="16"/>
      <c r="M129" s="54"/>
      <c r="N129" s="16"/>
      <c r="O129" s="33"/>
      <c r="P129" s="74" t="s">
        <v>152</v>
      </c>
      <c r="Q129" s="74"/>
      <c r="R129" s="70" t="s">
        <v>141</v>
      </c>
      <c r="S129" s="71">
        <v>1</v>
      </c>
      <c r="T129" s="73" t="s">
        <v>166</v>
      </c>
    </row>
    <row r="130" spans="3:20" ht="68.25" customHeight="1">
      <c r="C130" s="16" t="s">
        <v>153</v>
      </c>
      <c r="D130" s="4"/>
      <c r="E130" s="16"/>
      <c r="F130" s="16"/>
      <c r="G130" s="26"/>
      <c r="H130" s="16"/>
      <c r="I130" s="16"/>
      <c r="J130" s="16"/>
      <c r="K130" s="16"/>
      <c r="L130" s="16"/>
      <c r="M130" s="54"/>
      <c r="N130" s="16"/>
      <c r="O130" s="33" t="s">
        <v>154</v>
      </c>
      <c r="P130" s="74" t="s">
        <v>155</v>
      </c>
      <c r="Q130" s="74"/>
      <c r="R130" s="70" t="s">
        <v>141</v>
      </c>
      <c r="S130" s="71">
        <v>1</v>
      </c>
      <c r="T130" s="73" t="s">
        <v>167</v>
      </c>
    </row>
    <row r="131" spans="3:20" ht="36.75" customHeight="1">
      <c r="C131" s="16" t="s">
        <v>156</v>
      </c>
      <c r="D131" s="4"/>
      <c r="E131" s="16"/>
      <c r="F131" s="16"/>
      <c r="G131" s="26"/>
      <c r="H131" s="16"/>
      <c r="I131" s="16"/>
      <c r="J131" s="16"/>
      <c r="K131" s="16"/>
      <c r="L131" s="16"/>
      <c r="M131" s="54"/>
      <c r="N131" s="16"/>
      <c r="O131" s="33" t="s">
        <v>157</v>
      </c>
      <c r="P131" s="74" t="s">
        <v>158</v>
      </c>
      <c r="Q131" s="74"/>
      <c r="R131" s="70" t="s">
        <v>141</v>
      </c>
      <c r="S131" s="71"/>
      <c r="T131" s="71"/>
    </row>
    <row r="132" spans="3:20" ht="88.5" customHeight="1">
      <c r="C132" s="16" t="s">
        <v>159</v>
      </c>
      <c r="D132" s="4"/>
      <c r="E132" s="16"/>
      <c r="F132" s="16"/>
      <c r="G132" s="26"/>
      <c r="H132" s="16"/>
      <c r="I132" s="16"/>
      <c r="J132" s="16"/>
      <c r="K132" s="16"/>
      <c r="L132" s="16"/>
      <c r="M132" s="54"/>
      <c r="N132" s="16"/>
      <c r="O132" s="33" t="s">
        <v>160</v>
      </c>
      <c r="P132" s="74" t="s">
        <v>161</v>
      </c>
      <c r="Q132" s="74"/>
      <c r="R132" s="70" t="s">
        <v>141</v>
      </c>
      <c r="S132" s="71">
        <v>1</v>
      </c>
      <c r="T132" s="73" t="s">
        <v>168</v>
      </c>
    </row>
    <row r="134" spans="3:20" ht="24.75" customHeight="1">
      <c r="C134" s="95" t="s">
        <v>124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3:20" ht="15" hidden="1" customHeight="1"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</row>
    <row r="136" spans="3:20" ht="15" customHeight="1">
      <c r="C136" s="98" t="s">
        <v>114</v>
      </c>
      <c r="D136" s="80" t="s">
        <v>126</v>
      </c>
      <c r="E136" s="80" t="s">
        <v>122</v>
      </c>
      <c r="F136" s="80"/>
      <c r="G136" s="80" t="s">
        <v>123</v>
      </c>
      <c r="H136" s="80" t="s">
        <v>118</v>
      </c>
      <c r="I136" s="16"/>
      <c r="J136" s="16"/>
      <c r="K136" s="16"/>
      <c r="L136" s="16"/>
      <c r="M136" s="54"/>
      <c r="N136" s="16"/>
      <c r="O136" s="80" t="s">
        <v>127</v>
      </c>
      <c r="P136" s="89" t="s">
        <v>131</v>
      </c>
      <c r="Q136" s="90"/>
      <c r="R136" s="80" t="s">
        <v>123</v>
      </c>
      <c r="S136" s="80" t="s">
        <v>118</v>
      </c>
      <c r="T136" s="80"/>
    </row>
    <row r="137" spans="3:20">
      <c r="C137" s="98"/>
      <c r="D137" s="80"/>
      <c r="E137" s="80"/>
      <c r="F137" s="80"/>
      <c r="G137" s="80"/>
      <c r="H137" s="80"/>
      <c r="I137" s="16"/>
      <c r="J137" s="16"/>
      <c r="K137" s="16"/>
      <c r="L137" s="16"/>
      <c r="M137" s="54"/>
      <c r="N137" s="16"/>
      <c r="O137" s="80"/>
      <c r="P137" s="91"/>
      <c r="Q137" s="92"/>
      <c r="R137" s="80"/>
      <c r="S137" s="80"/>
      <c r="T137" s="80"/>
    </row>
    <row r="138" spans="3:20">
      <c r="C138" s="98"/>
      <c r="D138" s="80"/>
      <c r="E138" s="80"/>
      <c r="F138" s="80"/>
      <c r="G138" s="80"/>
      <c r="H138" s="80"/>
      <c r="I138" s="16"/>
      <c r="J138" s="16"/>
      <c r="K138" s="16"/>
      <c r="L138" s="16"/>
      <c r="M138" s="54"/>
      <c r="N138" s="16"/>
      <c r="O138" s="80"/>
      <c r="P138" s="91"/>
      <c r="Q138" s="92"/>
      <c r="R138" s="80"/>
      <c r="S138" s="80"/>
      <c r="T138" s="80"/>
    </row>
    <row r="139" spans="3:20" ht="45">
      <c r="C139" s="98"/>
      <c r="D139" s="80"/>
      <c r="E139" s="44" t="s">
        <v>120</v>
      </c>
      <c r="F139" s="44" t="s">
        <v>121</v>
      </c>
      <c r="G139" s="59" t="s">
        <v>117</v>
      </c>
      <c r="H139" s="59" t="s">
        <v>117</v>
      </c>
      <c r="I139" s="16"/>
      <c r="J139" s="16"/>
      <c r="K139" s="16"/>
      <c r="L139" s="16"/>
      <c r="M139" s="54"/>
      <c r="N139" s="16"/>
      <c r="O139" s="80"/>
      <c r="P139" s="93"/>
      <c r="Q139" s="94"/>
      <c r="R139" s="59" t="s">
        <v>117</v>
      </c>
      <c r="S139" s="59" t="s">
        <v>129</v>
      </c>
      <c r="T139" s="59" t="s">
        <v>117</v>
      </c>
    </row>
    <row r="140" spans="3:20">
      <c r="C140" s="16"/>
      <c r="D140" s="4"/>
      <c r="E140" s="16"/>
      <c r="F140" s="16"/>
      <c r="G140" s="26"/>
      <c r="H140" s="16"/>
      <c r="I140" s="16"/>
      <c r="J140" s="16"/>
      <c r="K140" s="16"/>
      <c r="L140" s="16"/>
      <c r="M140" s="54"/>
      <c r="N140" s="16"/>
      <c r="O140" s="33"/>
      <c r="P140" s="101"/>
      <c r="Q140" s="102"/>
      <c r="R140" s="33"/>
      <c r="S140" s="33"/>
      <c r="T140" s="33"/>
    </row>
    <row r="141" spans="3:20" ht="141" customHeight="1">
      <c r="C141" s="16" t="s">
        <v>136</v>
      </c>
      <c r="D141" s="4"/>
      <c r="E141" s="16"/>
      <c r="F141" s="16"/>
      <c r="G141" s="26"/>
      <c r="H141" s="16"/>
      <c r="I141" s="16"/>
      <c r="J141" s="16"/>
      <c r="K141" s="16"/>
      <c r="L141" s="16"/>
      <c r="M141" s="54"/>
      <c r="N141" s="16"/>
      <c r="O141" s="33" t="s">
        <v>137</v>
      </c>
      <c r="P141" s="74" t="s">
        <v>144</v>
      </c>
      <c r="Q141" s="74"/>
      <c r="R141" s="70" t="s">
        <v>162</v>
      </c>
      <c r="S141" s="33">
        <v>1</v>
      </c>
      <c r="T141" s="70" t="s">
        <v>163</v>
      </c>
    </row>
    <row r="142" spans="3:20" ht="40.5" customHeight="1">
      <c r="C142" s="16" t="s">
        <v>139</v>
      </c>
      <c r="D142" s="4"/>
      <c r="E142" s="16"/>
      <c r="F142" s="16"/>
      <c r="G142" s="26"/>
      <c r="H142" s="16"/>
      <c r="I142" s="16"/>
      <c r="J142" s="16"/>
      <c r="K142" s="16"/>
      <c r="L142" s="16"/>
      <c r="M142" s="54"/>
      <c r="N142" s="16"/>
      <c r="O142" s="33" t="s">
        <v>138</v>
      </c>
      <c r="P142" s="74" t="s">
        <v>140</v>
      </c>
      <c r="Q142" s="74"/>
      <c r="R142" s="70" t="s">
        <v>141</v>
      </c>
      <c r="S142" s="33"/>
      <c r="T142" s="33"/>
    </row>
    <row r="143" spans="3:20" ht="67.5" customHeight="1">
      <c r="C143" s="16" t="s">
        <v>142</v>
      </c>
      <c r="D143" s="4"/>
      <c r="E143" s="16"/>
      <c r="F143" s="16"/>
      <c r="G143" s="26"/>
      <c r="H143" s="16"/>
      <c r="I143" s="16"/>
      <c r="J143" s="16"/>
      <c r="K143" s="16"/>
      <c r="L143" s="16"/>
      <c r="M143" s="54"/>
      <c r="N143" s="16"/>
      <c r="O143" s="33" t="s">
        <v>143</v>
      </c>
      <c r="P143" s="74" t="s">
        <v>169</v>
      </c>
      <c r="Q143" s="74"/>
      <c r="R143" s="70" t="s">
        <v>141</v>
      </c>
      <c r="S143" s="33">
        <v>1</v>
      </c>
      <c r="T143" s="70" t="s">
        <v>164</v>
      </c>
    </row>
    <row r="144" spans="3:20" ht="48.75" customHeight="1">
      <c r="C144" s="16" t="s">
        <v>145</v>
      </c>
      <c r="D144" s="4"/>
      <c r="E144" s="16"/>
      <c r="F144" s="16"/>
      <c r="G144" s="26"/>
      <c r="H144" s="16"/>
      <c r="I144" s="16"/>
      <c r="J144" s="16"/>
      <c r="K144" s="16"/>
      <c r="L144" s="16"/>
      <c r="M144" s="54"/>
      <c r="N144" s="16"/>
      <c r="O144" s="72" t="s">
        <v>146</v>
      </c>
      <c r="P144" s="74" t="s">
        <v>147</v>
      </c>
      <c r="Q144" s="74"/>
      <c r="R144" s="70" t="s">
        <v>141</v>
      </c>
      <c r="S144" s="71">
        <v>1</v>
      </c>
      <c r="T144" s="73" t="s">
        <v>165</v>
      </c>
    </row>
    <row r="145" spans="3:20" ht="36.75" customHeight="1">
      <c r="C145" s="16" t="s">
        <v>148</v>
      </c>
      <c r="D145" s="4"/>
      <c r="E145" s="16"/>
      <c r="F145" s="16"/>
      <c r="G145" s="26"/>
      <c r="H145" s="16"/>
      <c r="I145" s="16"/>
      <c r="J145" s="16"/>
      <c r="K145" s="16"/>
      <c r="L145" s="16"/>
      <c r="M145" s="54"/>
      <c r="N145" s="16"/>
      <c r="O145" s="33" t="s">
        <v>149</v>
      </c>
      <c r="P145" s="74" t="s">
        <v>150</v>
      </c>
      <c r="Q145" s="74"/>
      <c r="R145" s="70" t="s">
        <v>141</v>
      </c>
      <c r="S145" s="71"/>
      <c r="T145" s="71"/>
    </row>
    <row r="146" spans="3:20" ht="234.75" customHeight="1">
      <c r="C146" s="16" t="s">
        <v>151</v>
      </c>
      <c r="D146" s="4"/>
      <c r="E146" s="16"/>
      <c r="F146" s="16"/>
      <c r="G146" s="26"/>
      <c r="H146" s="16"/>
      <c r="I146" s="16"/>
      <c r="J146" s="16"/>
      <c r="K146" s="16"/>
      <c r="L146" s="16"/>
      <c r="M146" s="54"/>
      <c r="N146" s="16"/>
      <c r="O146" s="33"/>
      <c r="P146" s="74" t="s">
        <v>152</v>
      </c>
      <c r="Q146" s="74"/>
      <c r="R146" s="70" t="s">
        <v>141</v>
      </c>
      <c r="S146" s="71">
        <v>1</v>
      </c>
      <c r="T146" s="73" t="s">
        <v>166</v>
      </c>
    </row>
    <row r="147" spans="3:20" ht="68.25" customHeight="1">
      <c r="C147" s="16" t="s">
        <v>153</v>
      </c>
      <c r="D147" s="4"/>
      <c r="E147" s="16"/>
      <c r="F147" s="16"/>
      <c r="G147" s="26"/>
      <c r="H147" s="16"/>
      <c r="I147" s="16"/>
      <c r="J147" s="16"/>
      <c r="K147" s="16"/>
      <c r="L147" s="16"/>
      <c r="M147" s="54"/>
      <c r="N147" s="16"/>
      <c r="O147" s="33" t="s">
        <v>154</v>
      </c>
      <c r="P147" s="74" t="s">
        <v>155</v>
      </c>
      <c r="Q147" s="74"/>
      <c r="R147" s="70" t="s">
        <v>141</v>
      </c>
      <c r="S147" s="71">
        <v>1</v>
      </c>
      <c r="T147" s="73" t="s">
        <v>167</v>
      </c>
    </row>
    <row r="148" spans="3:20" ht="36.75" customHeight="1">
      <c r="C148" s="16" t="s">
        <v>156</v>
      </c>
      <c r="D148" s="4"/>
      <c r="E148" s="16"/>
      <c r="F148" s="16"/>
      <c r="G148" s="26"/>
      <c r="H148" s="16"/>
      <c r="I148" s="16"/>
      <c r="J148" s="16"/>
      <c r="K148" s="16"/>
      <c r="L148" s="16"/>
      <c r="M148" s="54"/>
      <c r="N148" s="16"/>
      <c r="O148" s="33" t="s">
        <v>157</v>
      </c>
      <c r="P148" s="74" t="s">
        <v>158</v>
      </c>
      <c r="Q148" s="74"/>
      <c r="R148" s="70" t="s">
        <v>141</v>
      </c>
      <c r="S148" s="71"/>
      <c r="T148" s="71"/>
    </row>
    <row r="149" spans="3:20" ht="88.5" customHeight="1">
      <c r="C149" s="16" t="s">
        <v>159</v>
      </c>
      <c r="D149" s="4"/>
      <c r="E149" s="16"/>
      <c r="F149" s="16"/>
      <c r="G149" s="26"/>
      <c r="H149" s="16"/>
      <c r="I149" s="16"/>
      <c r="J149" s="16"/>
      <c r="K149" s="16"/>
      <c r="L149" s="16"/>
      <c r="M149" s="54"/>
      <c r="N149" s="16"/>
      <c r="O149" s="33" t="s">
        <v>160</v>
      </c>
      <c r="P149" s="74" t="s">
        <v>161</v>
      </c>
      <c r="Q149" s="74"/>
      <c r="R149" s="70" t="s">
        <v>141</v>
      </c>
      <c r="S149" s="71">
        <v>1</v>
      </c>
      <c r="T149" s="73" t="s">
        <v>168</v>
      </c>
    </row>
    <row r="150" spans="3:20" hidden="1">
      <c r="C150" s="67"/>
      <c r="D150" s="67"/>
      <c r="E150" s="68"/>
      <c r="F150" s="68"/>
      <c r="G150" s="67" t="s">
        <v>132</v>
      </c>
      <c r="H150" s="67"/>
      <c r="I150" s="67" t="s">
        <v>133</v>
      </c>
      <c r="J150" s="67"/>
      <c r="K150" s="67"/>
      <c r="L150" s="67"/>
      <c r="M150" s="67"/>
      <c r="N150" s="67"/>
      <c r="O150" s="67"/>
    </row>
    <row r="151" spans="3:20" hidden="1">
      <c r="C151" s="99" t="s">
        <v>134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</row>
    <row r="152" spans="3:20" hidden="1"/>
  </sheetData>
  <mergeCells count="50">
    <mergeCell ref="C151:T151"/>
    <mergeCell ref="S6:T8"/>
    <mergeCell ref="P140:Q140"/>
    <mergeCell ref="M6:M8"/>
    <mergeCell ref="O6:O8"/>
    <mergeCell ref="C6:C8"/>
    <mergeCell ref="P6:Q8"/>
    <mergeCell ref="P9:Q9"/>
    <mergeCell ref="G136:G138"/>
    <mergeCell ref="R136:R138"/>
    <mergeCell ref="P124:Q124"/>
    <mergeCell ref="P136:Q139"/>
    <mergeCell ref="O136:O139"/>
    <mergeCell ref="P126:Q126"/>
    <mergeCell ref="C134:S135"/>
    <mergeCell ref="S136:T138"/>
    <mergeCell ref="C136:C139"/>
    <mergeCell ref="H136:H138"/>
    <mergeCell ref="D136:D139"/>
    <mergeCell ref="E136:F138"/>
    <mergeCell ref="H6:H8"/>
    <mergeCell ref="I6:I8"/>
    <mergeCell ref="P129:Q129"/>
    <mergeCell ref="K6:L7"/>
    <mergeCell ref="P127:Q127"/>
    <mergeCell ref="P128:Q128"/>
    <mergeCell ref="A2:S2"/>
    <mergeCell ref="R6:R8"/>
    <mergeCell ref="N6:N8"/>
    <mergeCell ref="G6:G8"/>
    <mergeCell ref="A6:A8"/>
    <mergeCell ref="D6:D8"/>
    <mergeCell ref="E6:E8"/>
    <mergeCell ref="C5:S5"/>
    <mergeCell ref="F6:F8"/>
    <mergeCell ref="C4:T4"/>
    <mergeCell ref="J6:J8"/>
    <mergeCell ref="P130:Q130"/>
    <mergeCell ref="P131:Q131"/>
    <mergeCell ref="P132:Q132"/>
    <mergeCell ref="P125:Q125"/>
    <mergeCell ref="P149:Q149"/>
    <mergeCell ref="P145:Q145"/>
    <mergeCell ref="P146:Q146"/>
    <mergeCell ref="P147:Q147"/>
    <mergeCell ref="P148:Q148"/>
    <mergeCell ref="P141:Q141"/>
    <mergeCell ref="P142:Q142"/>
    <mergeCell ref="P143:Q143"/>
    <mergeCell ref="P144:Q144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для заполнения</vt:lpstr>
      <vt:lpstr>'таблица для заполнения'!Заголовки_для_печати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2017-03-31T03:48:17Z</cp:lastPrinted>
  <dcterms:created xsi:type="dcterms:W3CDTF">2006-09-16T00:00:00Z</dcterms:created>
  <dcterms:modified xsi:type="dcterms:W3CDTF">2017-06-13T07:53:39Z</dcterms:modified>
</cp:coreProperties>
</file>